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0" yWindow="310" windowWidth="19420" windowHeight="9800"/>
  </bookViews>
  <sheets>
    <sheet name="매출영업이익" sheetId="1" r:id="rId1"/>
  </sheets>
  <definedNames>
    <definedName name="_xlnm._FilterDatabase" localSheetId="0" hidden="1">매출영업이익!$C$4:$I$33</definedName>
  </definedNames>
  <calcPr calcId="125725"/>
</workbook>
</file>

<file path=xl/calcChain.xml><?xml version="1.0" encoding="utf-8"?>
<calcChain xmlns="http://schemas.openxmlformats.org/spreadsheetml/2006/main">
  <c r="H35" i="1"/>
  <c r="I35" s="1"/>
  <c r="F35"/>
  <c r="G35" s="1"/>
  <c r="E35"/>
  <c r="D35"/>
  <c r="I5"/>
  <c r="I7"/>
  <c r="I8"/>
  <c r="I9"/>
  <c r="I10"/>
  <c r="I12"/>
  <c r="I11"/>
  <c r="I15"/>
  <c r="I6"/>
  <c r="I16"/>
  <c r="I20"/>
  <c r="I21"/>
  <c r="I17"/>
  <c r="I18"/>
  <c r="I22"/>
  <c r="I23"/>
  <c r="I24"/>
  <c r="I25"/>
  <c r="I13"/>
  <c r="I33"/>
  <c r="I28"/>
  <c r="I14"/>
  <c r="I26"/>
  <c r="I27"/>
  <c r="I31"/>
  <c r="I34"/>
  <c r="I30"/>
  <c r="I29"/>
  <c r="I32"/>
  <c r="I19"/>
  <c r="G5"/>
  <c r="G7"/>
  <c r="G8"/>
  <c r="G9"/>
  <c r="G10"/>
  <c r="G12"/>
  <c r="G11"/>
  <c r="G15"/>
  <c r="G6"/>
  <c r="G16"/>
  <c r="G20"/>
  <c r="G21"/>
  <c r="G17"/>
  <c r="G18"/>
  <c r="G22"/>
  <c r="G23"/>
  <c r="G24"/>
  <c r="G25"/>
  <c r="G13"/>
  <c r="G33"/>
  <c r="G28"/>
  <c r="G14"/>
  <c r="G26"/>
  <c r="G27"/>
  <c r="G31"/>
  <c r="G34"/>
  <c r="G30"/>
  <c r="G29"/>
  <c r="G32"/>
  <c r="G19"/>
  <c r="I4"/>
  <c r="G4"/>
  <c r="B5" l="1"/>
</calcChain>
</file>

<file path=xl/sharedStrings.xml><?xml version="1.0" encoding="utf-8"?>
<sst xmlns="http://schemas.openxmlformats.org/spreadsheetml/2006/main" count="42" uniqueCount="40">
  <si>
    <t>순위</t>
    <phoneticPr fontId="2" type="noConversion"/>
  </si>
  <si>
    <t>제약사</t>
    <phoneticPr fontId="2" type="noConversion"/>
  </si>
  <si>
    <t>합계/평균</t>
    <phoneticPr fontId="2" type="noConversion"/>
  </si>
  <si>
    <t>2017년</t>
    <phoneticPr fontId="2" type="noConversion"/>
  </si>
  <si>
    <t>매출액</t>
    <phoneticPr fontId="2" type="noConversion"/>
  </si>
  <si>
    <t>영업이익</t>
    <phoneticPr fontId="2" type="noConversion"/>
  </si>
  <si>
    <t>2018년</t>
    <phoneticPr fontId="2" type="noConversion"/>
  </si>
  <si>
    <t>증감</t>
    <phoneticPr fontId="2" type="noConversion"/>
  </si>
  <si>
    <t>증감</t>
    <phoneticPr fontId="2" type="noConversion"/>
  </si>
  <si>
    <t>Pfizer</t>
    <phoneticPr fontId="2" type="noConversion"/>
  </si>
  <si>
    <t>Novatis</t>
    <phoneticPr fontId="2" type="noConversion"/>
  </si>
  <si>
    <t>Az</t>
    <phoneticPr fontId="2" type="noConversion"/>
  </si>
  <si>
    <t>Roche</t>
    <phoneticPr fontId="2" type="noConversion"/>
  </si>
  <si>
    <t>Bayer</t>
    <phoneticPr fontId="2" type="noConversion"/>
  </si>
  <si>
    <t>Sanofi</t>
    <phoneticPr fontId="2" type="noConversion"/>
  </si>
  <si>
    <t>Gsk</t>
    <phoneticPr fontId="2" type="noConversion"/>
  </si>
  <si>
    <t>Boehringer</t>
    <phoneticPr fontId="2" type="noConversion"/>
  </si>
  <si>
    <t>Merck</t>
    <phoneticPr fontId="2" type="noConversion"/>
  </si>
  <si>
    <t>Gsk consumer</t>
    <phoneticPr fontId="2" type="noConversion"/>
  </si>
  <si>
    <t>Abbvie</t>
    <phoneticPr fontId="2" type="noConversion"/>
  </si>
  <si>
    <t>Ucb</t>
    <phoneticPr fontId="2" type="noConversion"/>
  </si>
  <si>
    <t>Handok teva</t>
    <phoneticPr fontId="2" type="noConversion"/>
  </si>
  <si>
    <t>Sandoz</t>
    <phoneticPr fontId="2" type="noConversion"/>
  </si>
  <si>
    <t>Garderma</t>
    <phoneticPr fontId="2" type="noConversion"/>
  </si>
  <si>
    <t>Baxter</t>
    <phoneticPr fontId="2" type="noConversion"/>
  </si>
  <si>
    <t>Fresenius Kabi</t>
    <phoneticPr fontId="2" type="noConversion"/>
  </si>
  <si>
    <t>Otsuka</t>
    <phoneticPr fontId="2" type="noConversion"/>
  </si>
  <si>
    <t>Novonodisk</t>
    <phoneticPr fontId="2" type="noConversion"/>
  </si>
  <si>
    <t>Alcon</t>
    <phoneticPr fontId="2" type="noConversion"/>
  </si>
  <si>
    <t>Genzyme</t>
    <phoneticPr fontId="2" type="noConversion"/>
  </si>
  <si>
    <t>Allergan</t>
    <phoneticPr fontId="2" type="noConversion"/>
  </si>
  <si>
    <t>Sanofi Pasteur</t>
    <phoneticPr fontId="2" type="noConversion"/>
  </si>
  <si>
    <t>Kyowa Kirin</t>
    <phoneticPr fontId="2" type="noConversion"/>
  </si>
  <si>
    <t>Lundbeck</t>
    <phoneticPr fontId="2" type="noConversion"/>
  </si>
  <si>
    <t>Menarini</t>
    <phoneticPr fontId="2" type="noConversion"/>
  </si>
  <si>
    <t>Servier</t>
    <phoneticPr fontId="2" type="noConversion"/>
  </si>
  <si>
    <t>Geurbet</t>
    <phoneticPr fontId="2" type="noConversion"/>
  </si>
  <si>
    <t>Janssen</t>
    <phoneticPr fontId="2" type="noConversion"/>
  </si>
  <si>
    <t>Janssen Vaccine</t>
    <phoneticPr fontId="2" type="noConversion"/>
  </si>
  <si>
    <t>Kowa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</si>
</sst>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#,##0_ "/>
    <numFmt numFmtId="178" formatCode="0.0_);[Red]\(0.0\)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2"/>
      <name val="맑은 고딕"/>
      <family val="3"/>
      <charset val="129"/>
      <scheme val="minor"/>
    </font>
    <font>
      <sz val="10"/>
      <color theme="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right" vertical="center"/>
    </xf>
    <xf numFmtId="177" fontId="3" fillId="4" borderId="5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right" vertical="center"/>
    </xf>
    <xf numFmtId="177" fontId="3" fillId="4" borderId="2" xfId="0" applyNumberFormat="1" applyFont="1" applyFill="1" applyBorder="1" applyAlignment="1">
      <alignment horizontal="right" vertical="center"/>
    </xf>
    <xf numFmtId="176" fontId="3" fillId="4" borderId="2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horizontal="right" vertical="center"/>
    </xf>
    <xf numFmtId="176" fontId="3" fillId="5" borderId="2" xfId="0" applyNumberFormat="1" applyFont="1" applyFill="1" applyBorder="1">
      <alignment vertical="center"/>
    </xf>
    <xf numFmtId="177" fontId="3" fillId="5" borderId="2" xfId="0" applyNumberFormat="1" applyFont="1" applyFill="1" applyBorder="1">
      <alignment vertical="center"/>
    </xf>
    <xf numFmtId="41" fontId="3" fillId="5" borderId="2" xfId="1" applyFont="1" applyFill="1" applyBorder="1">
      <alignment vertical="center"/>
    </xf>
    <xf numFmtId="178" fontId="3" fillId="4" borderId="5" xfId="0" applyNumberFormat="1" applyFont="1" applyFill="1" applyBorder="1" applyAlignment="1">
      <alignment horizontal="right" vertical="center"/>
    </xf>
    <xf numFmtId="178" fontId="3" fillId="5" borderId="2" xfId="0" applyNumberFormat="1" applyFont="1" applyFill="1" applyBorder="1">
      <alignment vertical="center"/>
    </xf>
    <xf numFmtId="176" fontId="3" fillId="4" borderId="5" xfId="1" applyNumberFormat="1" applyFont="1" applyFill="1" applyBorder="1" applyAlignment="1">
      <alignment horizontal="right" vertical="center"/>
    </xf>
    <xf numFmtId="176" fontId="3" fillId="4" borderId="1" xfId="1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34" sqref="C34"/>
    </sheetView>
  </sheetViews>
  <sheetFormatPr defaultRowHeight="17"/>
  <cols>
    <col min="1" max="1" width="9.08203125" style="1"/>
    <col min="2" max="2" width="4.4140625" bestFit="1" customWidth="1"/>
    <col min="3" max="3" width="22.6640625" bestFit="1" customWidth="1"/>
    <col min="4" max="4" width="9.83203125" bestFit="1" customWidth="1"/>
    <col min="5" max="5" width="8.1640625" bestFit="1" customWidth="1"/>
    <col min="6" max="6" width="9.83203125" bestFit="1" customWidth="1"/>
    <col min="7" max="7" width="6" bestFit="1" customWidth="1"/>
    <col min="8" max="8" width="9.1640625" bestFit="1" customWidth="1"/>
    <col min="9" max="9" width="7" bestFit="1" customWidth="1"/>
    <col min="10" max="10" width="9.08203125" style="1"/>
  </cols>
  <sheetData>
    <row r="1" spans="2:9" s="1" customFormat="1"/>
    <row r="2" spans="2:9">
      <c r="B2" s="23" t="s">
        <v>0</v>
      </c>
      <c r="C2" s="23" t="s">
        <v>1</v>
      </c>
      <c r="D2" s="26" t="s">
        <v>3</v>
      </c>
      <c r="E2" s="26"/>
      <c r="F2" s="26" t="s">
        <v>6</v>
      </c>
      <c r="G2" s="26"/>
      <c r="H2" s="26"/>
      <c r="I2" s="26"/>
    </row>
    <row r="3" spans="2:9" ht="17.5" thickBot="1">
      <c r="B3" s="24"/>
      <c r="C3" s="25"/>
      <c r="D3" s="3" t="s">
        <v>4</v>
      </c>
      <c r="E3" s="3" t="s">
        <v>5</v>
      </c>
      <c r="F3" s="3" t="s">
        <v>4</v>
      </c>
      <c r="G3" s="3" t="s">
        <v>7</v>
      </c>
      <c r="H3" s="3" t="s">
        <v>5</v>
      </c>
      <c r="I3" s="3" t="s">
        <v>8</v>
      </c>
    </row>
    <row r="4" spans="2:9" ht="17.5" thickTop="1">
      <c r="B4" s="4">
        <v>1</v>
      </c>
      <c r="C4" s="4" t="s">
        <v>9</v>
      </c>
      <c r="D4" s="5">
        <v>751631</v>
      </c>
      <c r="E4" s="5">
        <v>44898</v>
      </c>
      <c r="F4" s="6">
        <v>734388</v>
      </c>
      <c r="G4" s="17">
        <f t="shared" ref="G4:G35" si="0">(F4-D4)/D4*100</f>
        <v>-2.294077812117914</v>
      </c>
      <c r="H4" s="19">
        <v>11421</v>
      </c>
      <c r="I4" s="17">
        <f t="shared" ref="I4:I35" si="1">(H4-E4)/E4*100</f>
        <v>-74.562341306962438</v>
      </c>
    </row>
    <row r="5" spans="2:9">
      <c r="B5" s="7">
        <f>B4+1</f>
        <v>2</v>
      </c>
      <c r="C5" s="7" t="s">
        <v>10</v>
      </c>
      <c r="D5" s="8">
        <v>433368</v>
      </c>
      <c r="E5" s="8">
        <v>-58504</v>
      </c>
      <c r="F5" s="9">
        <v>474229</v>
      </c>
      <c r="G5" s="17">
        <f t="shared" si="0"/>
        <v>9.4287072418821882</v>
      </c>
      <c r="H5" s="10">
        <v>42820</v>
      </c>
      <c r="I5" s="17">
        <f t="shared" si="1"/>
        <v>-173.191576644332</v>
      </c>
    </row>
    <row r="6" spans="2:9">
      <c r="B6" s="4">
        <v>3</v>
      </c>
      <c r="C6" s="7" t="s">
        <v>11</v>
      </c>
      <c r="D6" s="8">
        <v>337804</v>
      </c>
      <c r="E6" s="8">
        <v>15295</v>
      </c>
      <c r="F6" s="9">
        <v>383141</v>
      </c>
      <c r="G6" s="17">
        <f t="shared" si="0"/>
        <v>13.4210962570011</v>
      </c>
      <c r="H6" s="10">
        <v>17721</v>
      </c>
      <c r="I6" s="17">
        <f t="shared" si="1"/>
        <v>15.861392611964694</v>
      </c>
    </row>
    <row r="7" spans="2:9">
      <c r="B7" s="7">
        <v>4</v>
      </c>
      <c r="C7" s="7" t="s">
        <v>12</v>
      </c>
      <c r="D7" s="8">
        <v>360545</v>
      </c>
      <c r="E7" s="8">
        <v>-17636</v>
      </c>
      <c r="F7" s="9">
        <v>375337</v>
      </c>
      <c r="G7" s="17">
        <f t="shared" si="0"/>
        <v>4.1026778904158983</v>
      </c>
      <c r="H7" s="10">
        <v>661</v>
      </c>
      <c r="I7" s="17">
        <f t="shared" si="1"/>
        <v>-103.74801542299841</v>
      </c>
    </row>
    <row r="8" spans="2:9">
      <c r="B8" s="4">
        <v>5</v>
      </c>
      <c r="C8" s="7" t="s">
        <v>13</v>
      </c>
      <c r="D8" s="8">
        <v>348998</v>
      </c>
      <c r="E8" s="8">
        <v>16070</v>
      </c>
      <c r="F8" s="9">
        <v>374788</v>
      </c>
      <c r="G8" s="17">
        <f t="shared" si="0"/>
        <v>7.3897271617602387</v>
      </c>
      <c r="H8" s="10">
        <v>17169</v>
      </c>
      <c r="I8" s="17">
        <f t="shared" si="1"/>
        <v>6.8388301182327318</v>
      </c>
    </row>
    <row r="9" spans="2:9">
      <c r="B9" s="7">
        <v>6</v>
      </c>
      <c r="C9" s="7" t="s">
        <v>14</v>
      </c>
      <c r="D9" s="8">
        <v>339224</v>
      </c>
      <c r="E9" s="8">
        <v>20199</v>
      </c>
      <c r="F9" s="9">
        <v>372327</v>
      </c>
      <c r="G9" s="17">
        <f t="shared" si="0"/>
        <v>9.7584486946678304</v>
      </c>
      <c r="H9" s="10">
        <v>20667</v>
      </c>
      <c r="I9" s="17">
        <f t="shared" si="1"/>
        <v>2.3169463834843311</v>
      </c>
    </row>
    <row r="10" spans="2:9">
      <c r="B10" s="4">
        <v>7</v>
      </c>
      <c r="C10" s="7" t="s">
        <v>15</v>
      </c>
      <c r="D10" s="8">
        <v>300400</v>
      </c>
      <c r="E10" s="8">
        <v>-4772</v>
      </c>
      <c r="F10" s="9">
        <v>292691</v>
      </c>
      <c r="G10" s="17">
        <f t="shared" si="0"/>
        <v>-2.5662450066577898</v>
      </c>
      <c r="H10" s="10">
        <v>-4228</v>
      </c>
      <c r="I10" s="17">
        <f t="shared" si="1"/>
        <v>-11.399832355406538</v>
      </c>
    </row>
    <row r="11" spans="2:9">
      <c r="B11" s="7">
        <v>8</v>
      </c>
      <c r="C11" s="7" t="s">
        <v>37</v>
      </c>
      <c r="D11" s="8">
        <v>250065</v>
      </c>
      <c r="E11" s="8">
        <v>18579</v>
      </c>
      <c r="F11" s="9">
        <v>264684</v>
      </c>
      <c r="G11" s="17">
        <f t="shared" si="0"/>
        <v>5.8460800191950097</v>
      </c>
      <c r="H11" s="10">
        <v>17933</v>
      </c>
      <c r="I11" s="17">
        <f t="shared" si="1"/>
        <v>-3.4770439743796762</v>
      </c>
    </row>
    <row r="12" spans="2:9">
      <c r="B12" s="4">
        <v>9</v>
      </c>
      <c r="C12" s="7" t="s">
        <v>16</v>
      </c>
      <c r="D12" s="8">
        <v>245189</v>
      </c>
      <c r="E12" s="8">
        <v>-7012</v>
      </c>
      <c r="F12" s="9">
        <v>261438</v>
      </c>
      <c r="G12" s="17">
        <f t="shared" si="0"/>
        <v>6.627132538572285</v>
      </c>
      <c r="H12" s="10">
        <v>9692</v>
      </c>
      <c r="I12" s="17">
        <f t="shared" si="1"/>
        <v>-238.22019395322306</v>
      </c>
    </row>
    <row r="13" spans="2:9">
      <c r="B13" s="7">
        <v>10</v>
      </c>
      <c r="C13" s="7" t="s">
        <v>17</v>
      </c>
      <c r="D13" s="8">
        <v>226567</v>
      </c>
      <c r="E13" s="8">
        <v>10317</v>
      </c>
      <c r="F13" s="9">
        <v>247376</v>
      </c>
      <c r="G13" s="17">
        <f t="shared" si="0"/>
        <v>9.1844796461973708</v>
      </c>
      <c r="H13" s="10">
        <v>7255</v>
      </c>
      <c r="I13" s="17">
        <f t="shared" si="1"/>
        <v>-29.67917030144422</v>
      </c>
    </row>
    <row r="14" spans="2:9">
      <c r="B14" s="4">
        <v>11</v>
      </c>
      <c r="C14" s="7" t="s">
        <v>24</v>
      </c>
      <c r="D14" s="8">
        <v>223302</v>
      </c>
      <c r="E14" s="8">
        <v>8452</v>
      </c>
      <c r="F14" s="9">
        <v>223402</v>
      </c>
      <c r="G14" s="17">
        <f t="shared" si="0"/>
        <v>4.478240230718937E-2</v>
      </c>
      <c r="H14" s="10">
        <v>17150</v>
      </c>
      <c r="I14" s="17">
        <f t="shared" si="1"/>
        <v>102.91055371509701</v>
      </c>
    </row>
    <row r="15" spans="2:9">
      <c r="B15" s="7">
        <v>12</v>
      </c>
      <c r="C15" s="7" t="s">
        <v>25</v>
      </c>
      <c r="D15" s="8">
        <v>201025</v>
      </c>
      <c r="E15" s="8">
        <v>19415</v>
      </c>
      <c r="F15" s="9">
        <v>209748</v>
      </c>
      <c r="G15" s="17">
        <f t="shared" si="0"/>
        <v>4.3392612859097124</v>
      </c>
      <c r="H15" s="10">
        <v>16839</v>
      </c>
      <c r="I15" s="17">
        <f t="shared" si="1"/>
        <v>-13.268091681689414</v>
      </c>
    </row>
    <row r="16" spans="2:9">
      <c r="B16" s="4">
        <v>13</v>
      </c>
      <c r="C16" s="7" t="s">
        <v>26</v>
      </c>
      <c r="D16" s="8">
        <v>148574</v>
      </c>
      <c r="E16" s="8">
        <v>20213</v>
      </c>
      <c r="F16" s="9">
        <v>161705</v>
      </c>
      <c r="G16" s="17">
        <f t="shared" si="0"/>
        <v>8.8380201111903833</v>
      </c>
      <c r="H16" s="10">
        <v>31282</v>
      </c>
      <c r="I16" s="17">
        <f t="shared" si="1"/>
        <v>54.761786968782467</v>
      </c>
    </row>
    <row r="17" spans="2:9">
      <c r="B17" s="7">
        <v>14</v>
      </c>
      <c r="C17" s="7" t="s">
        <v>27</v>
      </c>
      <c r="D17" s="8">
        <v>94448</v>
      </c>
      <c r="E17" s="8">
        <v>-3060</v>
      </c>
      <c r="F17" s="9">
        <v>132725</v>
      </c>
      <c r="G17" s="17">
        <f t="shared" si="0"/>
        <v>40.527062510587832</v>
      </c>
      <c r="H17" s="10">
        <v>5084</v>
      </c>
      <c r="I17" s="17">
        <f t="shared" si="1"/>
        <v>-266.14379084967317</v>
      </c>
    </row>
    <row r="18" spans="2:9">
      <c r="B18" s="4">
        <v>15</v>
      </c>
      <c r="C18" s="7" t="s">
        <v>19</v>
      </c>
      <c r="D18" s="8">
        <v>87989</v>
      </c>
      <c r="E18" s="8">
        <v>5200</v>
      </c>
      <c r="F18" s="9">
        <v>110275</v>
      </c>
      <c r="G18" s="17">
        <f t="shared" si="0"/>
        <v>25.328166020752597</v>
      </c>
      <c r="H18" s="10">
        <v>7512</v>
      </c>
      <c r="I18" s="17">
        <f t="shared" si="1"/>
        <v>44.461538461538467</v>
      </c>
    </row>
    <row r="19" spans="2:9">
      <c r="B19" s="7">
        <v>16</v>
      </c>
      <c r="C19" s="7" t="s">
        <v>18</v>
      </c>
      <c r="D19" s="8">
        <v>114399</v>
      </c>
      <c r="E19" s="8">
        <v>1291</v>
      </c>
      <c r="F19" s="9">
        <v>109969</v>
      </c>
      <c r="G19" s="17">
        <f t="shared" si="0"/>
        <v>-3.872411472128253</v>
      </c>
      <c r="H19" s="10">
        <v>2314</v>
      </c>
      <c r="I19" s="17">
        <f t="shared" si="1"/>
        <v>79.240898528272652</v>
      </c>
    </row>
    <row r="20" spans="2:9">
      <c r="B20" s="4">
        <v>17</v>
      </c>
      <c r="C20" s="7" t="s">
        <v>28</v>
      </c>
      <c r="D20" s="8">
        <v>112190</v>
      </c>
      <c r="E20" s="8">
        <v>-2057</v>
      </c>
      <c r="F20" s="9">
        <v>100891</v>
      </c>
      <c r="G20" s="17">
        <f t="shared" si="0"/>
        <v>-10.071307603173189</v>
      </c>
      <c r="H20" s="10">
        <v>-2326</v>
      </c>
      <c r="I20" s="17">
        <f t="shared" si="1"/>
        <v>13.077297034516286</v>
      </c>
    </row>
    <row r="21" spans="2:9">
      <c r="B21" s="7">
        <v>18</v>
      </c>
      <c r="C21" s="7" t="s">
        <v>29</v>
      </c>
      <c r="D21" s="8">
        <v>89554</v>
      </c>
      <c r="E21" s="8">
        <v>16155</v>
      </c>
      <c r="F21" s="9">
        <v>88888</v>
      </c>
      <c r="G21" s="17">
        <f t="shared" si="0"/>
        <v>-0.74368537418764091</v>
      </c>
      <c r="H21" s="10">
        <v>8593</v>
      </c>
      <c r="I21" s="17">
        <f t="shared" si="1"/>
        <v>-46.809037449705976</v>
      </c>
    </row>
    <row r="22" spans="2:9">
      <c r="B22" s="4">
        <v>19</v>
      </c>
      <c r="C22" s="7" t="s">
        <v>30</v>
      </c>
      <c r="D22" s="8">
        <v>80209</v>
      </c>
      <c r="E22" s="8">
        <v>1868</v>
      </c>
      <c r="F22" s="9">
        <v>79896</v>
      </c>
      <c r="G22" s="17">
        <f t="shared" si="0"/>
        <v>-0.39023052275929138</v>
      </c>
      <c r="H22" s="10">
        <v>3130</v>
      </c>
      <c r="I22" s="17">
        <f t="shared" si="1"/>
        <v>67.558886509635968</v>
      </c>
    </row>
    <row r="23" spans="2:9">
      <c r="B23" s="7">
        <v>20</v>
      </c>
      <c r="C23" s="7" t="s">
        <v>31</v>
      </c>
      <c r="D23" s="8">
        <v>78659</v>
      </c>
      <c r="E23" s="8">
        <v>2877</v>
      </c>
      <c r="F23" s="9">
        <v>75999</v>
      </c>
      <c r="G23" s="17">
        <f t="shared" si="0"/>
        <v>-3.3816855032481983</v>
      </c>
      <c r="H23" s="10">
        <v>3040</v>
      </c>
      <c r="I23" s="17">
        <f t="shared" si="1"/>
        <v>5.665623913799096</v>
      </c>
    </row>
    <row r="24" spans="2:9">
      <c r="B24" s="4">
        <v>21</v>
      </c>
      <c r="C24" s="7" t="s">
        <v>32</v>
      </c>
      <c r="D24" s="8">
        <v>65061</v>
      </c>
      <c r="E24" s="8">
        <v>7005</v>
      </c>
      <c r="F24" s="9">
        <v>72160</v>
      </c>
      <c r="G24" s="17">
        <f t="shared" si="0"/>
        <v>10.911298627441939</v>
      </c>
      <c r="H24" s="10">
        <v>8886</v>
      </c>
      <c r="I24" s="17">
        <f t="shared" si="1"/>
        <v>26.852248394004281</v>
      </c>
    </row>
    <row r="25" spans="2:9">
      <c r="B25" s="7">
        <v>22</v>
      </c>
      <c r="C25" s="7" t="s">
        <v>20</v>
      </c>
      <c r="D25" s="10">
        <v>57410</v>
      </c>
      <c r="E25" s="10">
        <v>3595</v>
      </c>
      <c r="F25" s="9">
        <v>58439</v>
      </c>
      <c r="G25" s="17">
        <f t="shared" si="0"/>
        <v>1.7923706671311619</v>
      </c>
      <c r="H25" s="10">
        <v>3588</v>
      </c>
      <c r="I25" s="17">
        <f t="shared" si="1"/>
        <v>-0.19471488178025034</v>
      </c>
    </row>
    <row r="26" spans="2:9">
      <c r="B26" s="4">
        <v>23</v>
      </c>
      <c r="C26" s="11" t="s">
        <v>33</v>
      </c>
      <c r="D26" s="12">
        <v>52815</v>
      </c>
      <c r="E26" s="12">
        <v>3523</v>
      </c>
      <c r="F26" s="13">
        <v>55815</v>
      </c>
      <c r="G26" s="17">
        <f t="shared" si="0"/>
        <v>5.6802044873615447</v>
      </c>
      <c r="H26" s="20">
        <v>1855</v>
      </c>
      <c r="I26" s="17">
        <f t="shared" si="1"/>
        <v>-47.346011921657677</v>
      </c>
    </row>
    <row r="27" spans="2:9">
      <c r="B27" s="7">
        <v>24</v>
      </c>
      <c r="C27" s="11" t="s">
        <v>34</v>
      </c>
      <c r="D27" s="12">
        <v>55617</v>
      </c>
      <c r="E27" s="12">
        <v>-1894</v>
      </c>
      <c r="F27" s="13">
        <v>54274</v>
      </c>
      <c r="G27" s="17">
        <f t="shared" si="0"/>
        <v>-2.4147293093838216</v>
      </c>
      <c r="H27" s="20">
        <v>1960</v>
      </c>
      <c r="I27" s="17">
        <f t="shared" si="1"/>
        <v>-203.48468848996833</v>
      </c>
    </row>
    <row r="28" spans="2:9">
      <c r="B28" s="4">
        <v>25</v>
      </c>
      <c r="C28" s="11" t="s">
        <v>35</v>
      </c>
      <c r="D28" s="12">
        <v>37623</v>
      </c>
      <c r="E28" s="12">
        <v>3878</v>
      </c>
      <c r="F28" s="13">
        <v>39795</v>
      </c>
      <c r="G28" s="17">
        <f t="shared" si="0"/>
        <v>5.7730643489354918</v>
      </c>
      <c r="H28" s="20">
        <v>2348</v>
      </c>
      <c r="I28" s="17">
        <f t="shared" si="1"/>
        <v>-39.453326456936566</v>
      </c>
    </row>
    <row r="29" spans="2:9">
      <c r="B29" s="7">
        <v>26</v>
      </c>
      <c r="C29" s="11" t="s">
        <v>36</v>
      </c>
      <c r="D29" s="12">
        <v>36142</v>
      </c>
      <c r="E29" s="12">
        <v>2734</v>
      </c>
      <c r="F29" s="13">
        <v>37683</v>
      </c>
      <c r="G29" s="17">
        <f t="shared" si="0"/>
        <v>4.2637374799402359</v>
      </c>
      <c r="H29" s="20">
        <v>75</v>
      </c>
      <c r="I29" s="17">
        <f t="shared" si="1"/>
        <v>-97.256766642282372</v>
      </c>
    </row>
    <row r="30" spans="2:9">
      <c r="B30" s="4">
        <v>27</v>
      </c>
      <c r="C30" s="11" t="s">
        <v>23</v>
      </c>
      <c r="D30" s="12">
        <v>59488</v>
      </c>
      <c r="E30" s="12">
        <v>-19290</v>
      </c>
      <c r="F30" s="13">
        <v>29966</v>
      </c>
      <c r="G30" s="17">
        <f t="shared" si="0"/>
        <v>-49.626815492200109</v>
      </c>
      <c r="H30" s="20">
        <v>-28034</v>
      </c>
      <c r="I30" s="17">
        <f t="shared" si="1"/>
        <v>45.329186106791084</v>
      </c>
    </row>
    <row r="31" spans="2:9">
      <c r="B31" s="7">
        <v>28</v>
      </c>
      <c r="C31" s="11" t="s">
        <v>38</v>
      </c>
      <c r="D31" s="12">
        <v>45656</v>
      </c>
      <c r="E31" s="12">
        <v>-7939</v>
      </c>
      <c r="F31" s="13">
        <v>27581</v>
      </c>
      <c r="G31" s="17">
        <f t="shared" si="0"/>
        <v>-39.589539162432104</v>
      </c>
      <c r="H31" s="20">
        <v>-31567</v>
      </c>
      <c r="I31" s="17">
        <f t="shared" si="1"/>
        <v>297.61934752487718</v>
      </c>
    </row>
    <row r="32" spans="2:9">
      <c r="B32" s="4">
        <v>29</v>
      </c>
      <c r="C32" s="11" t="s">
        <v>21</v>
      </c>
      <c r="D32" s="12">
        <v>24980</v>
      </c>
      <c r="E32" s="12">
        <v>-3914</v>
      </c>
      <c r="F32" s="13">
        <v>27258</v>
      </c>
      <c r="G32" s="17">
        <f t="shared" si="0"/>
        <v>9.1192954363490788</v>
      </c>
      <c r="H32" s="20">
        <v>282</v>
      </c>
      <c r="I32" s="17">
        <f t="shared" si="1"/>
        <v>-107.20490546755236</v>
      </c>
    </row>
    <row r="33" spans="2:9">
      <c r="B33" s="4">
        <v>30</v>
      </c>
      <c r="C33" s="11" t="s">
        <v>22</v>
      </c>
      <c r="D33" s="12">
        <v>37842</v>
      </c>
      <c r="E33" s="12">
        <v>1085</v>
      </c>
      <c r="F33" s="13">
        <v>25161</v>
      </c>
      <c r="G33" s="17">
        <f t="shared" si="0"/>
        <v>-33.510385286189944</v>
      </c>
      <c r="H33" s="20">
        <v>4621</v>
      </c>
      <c r="I33" s="17">
        <f t="shared" si="1"/>
        <v>325.89861751152074</v>
      </c>
    </row>
    <row r="34" spans="2:9">
      <c r="B34" s="7">
        <v>31</v>
      </c>
      <c r="C34" s="11" t="s">
        <v>39</v>
      </c>
      <c r="D34" s="12">
        <v>15967</v>
      </c>
      <c r="E34" s="12">
        <v>-1365</v>
      </c>
      <c r="F34" s="13">
        <v>16372</v>
      </c>
      <c r="G34" s="17">
        <f t="shared" si="0"/>
        <v>2.5364814930794766</v>
      </c>
      <c r="H34" s="20">
        <v>366</v>
      </c>
      <c r="I34" s="17">
        <f t="shared" si="1"/>
        <v>-126.8131868131868</v>
      </c>
    </row>
    <row r="35" spans="2:9">
      <c r="B35" s="22" t="s">
        <v>2</v>
      </c>
      <c r="C35" s="22"/>
      <c r="D35" s="14">
        <f>SUM(D4:D34)</f>
        <v>5312741</v>
      </c>
      <c r="E35" s="14">
        <f>SUM(E4:E34)</f>
        <v>95206</v>
      </c>
      <c r="F35" s="15">
        <f>SUM(F4:F34)</f>
        <v>5518401</v>
      </c>
      <c r="G35" s="18">
        <f t="shared" si="0"/>
        <v>3.8710714488058047</v>
      </c>
      <c r="H35" s="16">
        <f>SUM(H4:H34)</f>
        <v>198109</v>
      </c>
      <c r="I35" s="18">
        <f t="shared" si="1"/>
        <v>108.08457450160705</v>
      </c>
    </row>
    <row r="36" spans="2:9" s="1" customFormat="1">
      <c r="B36" s="2"/>
      <c r="C36" s="2"/>
      <c r="D36" s="2"/>
      <c r="E36" s="21"/>
      <c r="F36" s="21"/>
      <c r="G36" s="21"/>
      <c r="H36" s="21"/>
      <c r="I36" s="21"/>
    </row>
    <row r="37" spans="2:9" s="1" customFormat="1"/>
    <row r="38" spans="2:9" s="1" customFormat="1"/>
  </sheetData>
  <sortState ref="C4:I34">
    <sortCondition descending="1" ref="F4:F34"/>
  </sortState>
  <mergeCells count="6">
    <mergeCell ref="E36:I36"/>
    <mergeCell ref="B35:C35"/>
    <mergeCell ref="B2:B3"/>
    <mergeCell ref="C2:C3"/>
    <mergeCell ref="D2:E2"/>
    <mergeCell ref="F2:I2"/>
  </mergeCells>
  <phoneticPr fontId="2" type="noConversion"/>
  <pageMargins left="0.7" right="0.7" top="0.75" bottom="0.75" header="0.3" footer="0.3"/>
  <pageSetup orientation="portrait" r:id="rId1"/>
  <ignoredErrors>
    <ignoredError sqref="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매출영업이익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Gaeng An</dc:creator>
  <cp:lastModifiedBy>Windows User</cp:lastModifiedBy>
  <dcterms:created xsi:type="dcterms:W3CDTF">2017-04-12T05:23:09Z</dcterms:created>
  <dcterms:modified xsi:type="dcterms:W3CDTF">2019-11-15T02:23:00Z</dcterms:modified>
</cp:coreProperties>
</file>