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12920" windowHeight="11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3" i="1"/>
  <c r="I133"/>
  <c r="F133"/>
  <c r="L132"/>
  <c r="F132"/>
  <c r="L131"/>
  <c r="F131"/>
  <c r="L130"/>
  <c r="I130"/>
  <c r="F130"/>
  <c r="L129"/>
  <c r="F129"/>
  <c r="L128"/>
  <c r="I128"/>
  <c r="F128"/>
  <c r="L127"/>
  <c r="I127"/>
  <c r="F127"/>
  <c r="L126"/>
  <c r="I126"/>
  <c r="F126"/>
  <c r="L125"/>
  <c r="I125"/>
  <c r="F125"/>
  <c r="L124"/>
  <c r="I124"/>
  <c r="F124"/>
  <c r="L123"/>
  <c r="I123"/>
  <c r="F123"/>
  <c r="L122"/>
  <c r="I122"/>
  <c r="F122"/>
  <c r="L121"/>
  <c r="I121"/>
  <c r="F121"/>
  <c r="L120"/>
  <c r="I120"/>
  <c r="F120"/>
  <c r="L119"/>
  <c r="I119"/>
  <c r="F119"/>
  <c r="L118"/>
  <c r="I118"/>
  <c r="F118"/>
  <c r="L117"/>
  <c r="I117"/>
  <c r="F117"/>
  <c r="L116"/>
  <c r="I116"/>
  <c r="F116"/>
  <c r="L115"/>
  <c r="I115"/>
  <c r="F115"/>
  <c r="L114"/>
  <c r="I114"/>
  <c r="F114"/>
  <c r="L113"/>
  <c r="I113"/>
  <c r="F113"/>
  <c r="L112"/>
  <c r="I112"/>
  <c r="F112"/>
  <c r="L111"/>
  <c r="I111"/>
  <c r="F111"/>
  <c r="L110"/>
  <c r="I110"/>
  <c r="F110"/>
  <c r="L109"/>
  <c r="I109"/>
  <c r="F109"/>
  <c r="F108"/>
  <c r="L107"/>
  <c r="I107"/>
  <c r="F107"/>
  <c r="L106"/>
  <c r="I106"/>
  <c r="F106"/>
  <c r="L105"/>
  <c r="I105"/>
  <c r="F105"/>
  <c r="L104"/>
  <c r="I104"/>
  <c r="F104"/>
  <c r="L103"/>
  <c r="I103"/>
  <c r="F103"/>
  <c r="L102"/>
  <c r="I102"/>
  <c r="F102"/>
  <c r="L101"/>
  <c r="I101"/>
  <c r="F101"/>
  <c r="L100"/>
  <c r="I100"/>
  <c r="F100"/>
  <c r="L99"/>
  <c r="I99"/>
  <c r="F99"/>
  <c r="L98"/>
  <c r="I98"/>
  <c r="F98"/>
  <c r="L97"/>
  <c r="I97"/>
  <c r="F97"/>
  <c r="L96"/>
  <c r="I96"/>
  <c r="F96"/>
  <c r="L95"/>
  <c r="I95"/>
  <c r="F95"/>
  <c r="L94"/>
  <c r="I94"/>
  <c r="F94"/>
  <c r="I93"/>
  <c r="F93"/>
  <c r="L92"/>
  <c r="I92"/>
  <c r="F92"/>
  <c r="L91"/>
  <c r="I91"/>
  <c r="F91"/>
  <c r="L90"/>
  <c r="I90"/>
  <c r="F90"/>
  <c r="L89"/>
  <c r="I89"/>
  <c r="F89"/>
  <c r="L88"/>
  <c r="I88"/>
  <c r="F88"/>
  <c r="L87"/>
  <c r="I87"/>
  <c r="F87"/>
  <c r="L86"/>
  <c r="I86"/>
  <c r="F86"/>
  <c r="L85"/>
  <c r="I85"/>
  <c r="F85"/>
  <c r="L84"/>
  <c r="I84"/>
  <c r="F84"/>
  <c r="L83"/>
  <c r="I83"/>
  <c r="F83"/>
  <c r="L82"/>
  <c r="I82"/>
  <c r="F82"/>
  <c r="L81"/>
  <c r="I81"/>
  <c r="F81"/>
  <c r="L80"/>
  <c r="I80"/>
  <c r="F80"/>
  <c r="L79"/>
  <c r="I79"/>
  <c r="F79"/>
  <c r="L78"/>
  <c r="I78"/>
  <c r="F78"/>
  <c r="F77"/>
  <c r="L76"/>
  <c r="I76"/>
  <c r="F76"/>
  <c r="L75"/>
  <c r="I75"/>
  <c r="F75"/>
  <c r="L74"/>
  <c r="I74"/>
  <c r="F74"/>
  <c r="L73"/>
  <c r="I73"/>
  <c r="F73"/>
  <c r="L72"/>
  <c r="I72"/>
  <c r="F72"/>
  <c r="L71"/>
  <c r="I71"/>
  <c r="F71"/>
  <c r="L70"/>
  <c r="I70"/>
  <c r="F70"/>
  <c r="L69"/>
  <c r="I69"/>
  <c r="F69"/>
  <c r="L68"/>
  <c r="I68"/>
  <c r="F68"/>
  <c r="L67"/>
  <c r="I67"/>
  <c r="F67"/>
  <c r="L66"/>
  <c r="I66"/>
  <c r="F66"/>
  <c r="L65"/>
  <c r="I65"/>
  <c r="F65"/>
  <c r="L64"/>
  <c r="I64"/>
  <c r="F64"/>
  <c r="L63"/>
  <c r="I63"/>
  <c r="F63"/>
  <c r="L62"/>
  <c r="I62"/>
  <c r="F62"/>
  <c r="L61"/>
  <c r="I61"/>
  <c r="F61"/>
  <c r="F60"/>
  <c r="F59"/>
  <c r="L58"/>
  <c r="I58"/>
  <c r="F58"/>
  <c r="L57"/>
  <c r="I57"/>
  <c r="F57"/>
  <c r="L56"/>
  <c r="I56"/>
  <c r="F56"/>
  <c r="L55"/>
  <c r="I55"/>
  <c r="F55"/>
  <c r="L54"/>
  <c r="I54"/>
  <c r="F54"/>
  <c r="L53"/>
  <c r="I53"/>
  <c r="F53"/>
  <c r="L52"/>
  <c r="I52"/>
  <c r="F52"/>
  <c r="L51"/>
  <c r="I51"/>
  <c r="F51"/>
  <c r="L50"/>
  <c r="I50"/>
  <c r="F50"/>
  <c r="L49"/>
  <c r="I49"/>
  <c r="F49"/>
  <c r="L48"/>
  <c r="I48"/>
  <c r="F48"/>
  <c r="L47"/>
  <c r="I47"/>
  <c r="F47"/>
  <c r="L46"/>
  <c r="I46"/>
  <c r="F46"/>
  <c r="L45"/>
  <c r="I45"/>
  <c r="F45"/>
  <c r="L44"/>
  <c r="I44"/>
  <c r="F44"/>
  <c r="L43"/>
  <c r="I43"/>
  <c r="F43"/>
  <c r="L42"/>
  <c r="I42"/>
  <c r="F42"/>
  <c r="L41"/>
  <c r="I41"/>
  <c r="F41"/>
  <c r="L40"/>
  <c r="I40"/>
  <c r="F40"/>
  <c r="L39"/>
  <c r="I39"/>
  <c r="F39"/>
  <c r="L38"/>
  <c r="I38"/>
  <c r="F38"/>
  <c r="L37"/>
  <c r="I37"/>
  <c r="F37"/>
  <c r="L36"/>
  <c r="I36"/>
  <c r="F36"/>
  <c r="L35"/>
  <c r="I35"/>
  <c r="F35"/>
  <c r="L34"/>
  <c r="I34"/>
  <c r="F34"/>
  <c r="L33"/>
  <c r="I33"/>
  <c r="F33"/>
  <c r="L32"/>
  <c r="I32"/>
  <c r="F32"/>
  <c r="L31"/>
  <c r="I31"/>
  <c r="F31"/>
  <c r="L30"/>
  <c r="I30"/>
  <c r="F30"/>
  <c r="L29"/>
  <c r="I29"/>
  <c r="F29"/>
  <c r="L28"/>
  <c r="I28"/>
  <c r="F28"/>
  <c r="F27"/>
  <c r="L26"/>
  <c r="I26"/>
  <c r="F26"/>
  <c r="L25"/>
  <c r="I25"/>
  <c r="F25"/>
  <c r="L24"/>
  <c r="I24"/>
  <c r="F24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I9"/>
  <c r="F9"/>
  <c r="L8"/>
  <c r="I8"/>
  <c r="F8"/>
  <c r="L7"/>
  <c r="I7"/>
  <c r="F7"/>
  <c r="L6"/>
  <c r="I6"/>
  <c r="F6"/>
  <c r="L5"/>
  <c r="I5"/>
  <c r="F5"/>
  <c r="K134"/>
  <c r="G134"/>
  <c r="I134"/>
  <c r="J134"/>
  <c r="L134"/>
  <c r="E134"/>
  <c r="D134"/>
  <c r="F134"/>
  <c r="H134"/>
</calcChain>
</file>

<file path=xl/sharedStrings.xml><?xml version="1.0" encoding="utf-8"?>
<sst xmlns="http://schemas.openxmlformats.org/spreadsheetml/2006/main" count="157" uniqueCount="143">
  <si>
    <t>업체명</t>
    <phoneticPr fontId="2" type="noConversion"/>
  </si>
  <si>
    <t>매출액</t>
    <phoneticPr fontId="2" type="noConversion"/>
  </si>
  <si>
    <t>영업이익</t>
    <phoneticPr fontId="2" type="noConversion"/>
  </si>
  <si>
    <t>당기순이익</t>
    <phoneticPr fontId="2" type="noConversion"/>
  </si>
  <si>
    <t>증감</t>
    <phoneticPr fontId="2" type="noConversion"/>
  </si>
  <si>
    <t>증감율</t>
    <phoneticPr fontId="2" type="noConversion"/>
  </si>
  <si>
    <t>지오영</t>
    <phoneticPr fontId="1" type="noConversion"/>
  </si>
  <si>
    <t>백제약품</t>
    <phoneticPr fontId="2" type="noConversion"/>
  </si>
  <si>
    <t>쥴릭파마코리아</t>
    <phoneticPr fontId="1" type="noConversion"/>
  </si>
  <si>
    <t>지오영네트웍스</t>
    <phoneticPr fontId="2" type="noConversion"/>
  </si>
  <si>
    <t>비아다빈치</t>
    <phoneticPr fontId="1" type="noConversion"/>
  </si>
  <si>
    <t>복산나이스</t>
    <phoneticPr fontId="1" type="noConversion"/>
  </si>
  <si>
    <t>인천약품</t>
    <phoneticPr fontId="2" type="noConversion"/>
  </si>
  <si>
    <t>티제이팜</t>
    <phoneticPr fontId="2" type="noConversion"/>
  </si>
  <si>
    <t>엠제이팜</t>
    <phoneticPr fontId="2" type="noConversion"/>
  </si>
  <si>
    <t>신성약품</t>
    <phoneticPr fontId="2" type="noConversion"/>
  </si>
  <si>
    <t>케어캠프</t>
    <phoneticPr fontId="1" type="noConversion"/>
  </si>
  <si>
    <t>경동사</t>
    <phoneticPr fontId="1" type="noConversion"/>
  </si>
  <si>
    <t>흑자전환</t>
    <phoneticPr fontId="1" type="noConversion"/>
  </si>
  <si>
    <t>이지메디컴</t>
    <phoneticPr fontId="1" type="noConversion"/>
  </si>
  <si>
    <t>안연케어</t>
    <phoneticPr fontId="1" type="noConversion"/>
  </si>
  <si>
    <t>남양약품</t>
    <phoneticPr fontId="2" type="noConversion"/>
  </si>
  <si>
    <t>청십자약품</t>
    <phoneticPr fontId="1" type="noConversion"/>
  </si>
  <si>
    <t>삼원약품</t>
    <phoneticPr fontId="2" type="noConversion"/>
  </si>
  <si>
    <t>세화약품</t>
    <phoneticPr fontId="2" type="noConversion"/>
  </si>
  <si>
    <t>우정약품</t>
    <phoneticPr fontId="1" type="noConversion"/>
  </si>
  <si>
    <t>석원약품</t>
    <phoneticPr fontId="2" type="noConversion"/>
  </si>
  <si>
    <t>서울지오팜</t>
    <phoneticPr fontId="2" type="noConversion"/>
  </si>
  <si>
    <t>부림약품(대구)</t>
    <phoneticPr fontId="1" type="noConversion"/>
  </si>
  <si>
    <t>한림MS</t>
    <phoneticPr fontId="1" type="noConversion"/>
  </si>
  <si>
    <t>오령</t>
    <phoneticPr fontId="1" type="noConversion"/>
  </si>
  <si>
    <t>태전약품판매*</t>
    <phoneticPr fontId="2" type="noConversion"/>
  </si>
  <si>
    <t>서울유니온약품</t>
    <phoneticPr fontId="1" type="noConversion"/>
  </si>
  <si>
    <t>광림약품*</t>
    <phoneticPr fontId="2" type="noConversion"/>
  </si>
  <si>
    <t>유진약품</t>
    <phoneticPr fontId="2" type="noConversion"/>
  </si>
  <si>
    <t>남신약품</t>
    <phoneticPr fontId="2" type="noConversion"/>
  </si>
  <si>
    <t>훼밀리팜</t>
    <phoneticPr fontId="1" type="noConversion"/>
  </si>
  <si>
    <t>인산엠티에스</t>
    <phoneticPr fontId="1" type="noConversion"/>
  </si>
  <si>
    <t>지오팜</t>
    <phoneticPr fontId="2" type="noConversion"/>
  </si>
  <si>
    <t>서울동원팜</t>
    <phoneticPr fontId="2" type="noConversion"/>
  </si>
  <si>
    <t>백광의약품</t>
    <phoneticPr fontId="2" type="noConversion"/>
  </si>
  <si>
    <t>아산유니온팜</t>
    <phoneticPr fontId="2" type="noConversion"/>
  </si>
  <si>
    <t>부림약품(서울)</t>
    <phoneticPr fontId="2" type="noConversion"/>
  </si>
  <si>
    <t>보덕메디팜</t>
    <phoneticPr fontId="2" type="noConversion"/>
  </si>
  <si>
    <t>기영약품</t>
    <phoneticPr fontId="2" type="noConversion"/>
  </si>
  <si>
    <t>대전지오팜</t>
    <phoneticPr fontId="2" type="noConversion"/>
  </si>
  <si>
    <t>태응약품</t>
    <phoneticPr fontId="1" type="noConversion"/>
  </si>
  <si>
    <t>위드팜</t>
    <phoneticPr fontId="2" type="noConversion"/>
  </si>
  <si>
    <t>성산약품</t>
    <phoneticPr fontId="1" type="noConversion"/>
  </si>
  <si>
    <t>한신약품</t>
    <phoneticPr fontId="2" type="noConversion"/>
  </si>
  <si>
    <t>대전동원약품</t>
    <phoneticPr fontId="2" type="noConversion"/>
  </si>
  <si>
    <t>뉴신팜</t>
    <phoneticPr fontId="1" type="noConversion"/>
  </si>
  <si>
    <t>유화약품</t>
    <phoneticPr fontId="2" type="noConversion"/>
  </si>
  <si>
    <t>두루약품</t>
    <phoneticPr fontId="2" type="noConversion"/>
  </si>
  <si>
    <t>신덕약품</t>
    <phoneticPr fontId="2" type="noConversion"/>
  </si>
  <si>
    <t>아남약품</t>
    <phoneticPr fontId="1" type="noConversion"/>
  </si>
  <si>
    <t>동보약품</t>
    <phoneticPr fontId="2" type="noConversion"/>
  </si>
  <si>
    <t>대전지오영</t>
    <phoneticPr fontId="1" type="noConversion"/>
  </si>
  <si>
    <t>건화약품</t>
    <phoneticPr fontId="2" type="noConversion"/>
  </si>
  <si>
    <t>경남청십자약품</t>
    <phoneticPr fontId="1" type="noConversion"/>
  </si>
  <si>
    <t>선우팜</t>
    <phoneticPr fontId="1" type="noConversion"/>
  </si>
  <si>
    <t>호남지오영</t>
    <phoneticPr fontId="1" type="noConversion"/>
  </si>
  <si>
    <t>적자지속</t>
    <phoneticPr fontId="1" type="noConversion"/>
  </si>
  <si>
    <t>신광약품</t>
    <phoneticPr fontId="2" type="noConversion"/>
  </si>
  <si>
    <t>강원지오영</t>
    <phoneticPr fontId="1" type="noConversion"/>
  </si>
  <si>
    <t>신화어드밴스</t>
    <phoneticPr fontId="1" type="noConversion"/>
  </si>
  <si>
    <t>대주약품</t>
    <phoneticPr fontId="2" type="noConversion"/>
  </si>
  <si>
    <t>수인약품</t>
    <phoneticPr fontId="1" type="noConversion"/>
  </si>
  <si>
    <t>광주지오팜</t>
    <phoneticPr fontId="2" type="noConversion"/>
  </si>
  <si>
    <t>원일약품</t>
    <phoneticPr fontId="2" type="noConversion"/>
  </si>
  <si>
    <t>신덕팜</t>
    <phoneticPr fontId="1" type="noConversion"/>
  </si>
  <si>
    <t>한가람약품</t>
    <phoneticPr fontId="2" type="noConversion"/>
  </si>
  <si>
    <t>백제에치칼</t>
    <phoneticPr fontId="2" type="noConversion"/>
  </si>
  <si>
    <t>수창</t>
    <phoneticPr fontId="1" type="noConversion"/>
  </si>
  <si>
    <t>경동약품</t>
    <phoneticPr fontId="1" type="noConversion"/>
  </si>
  <si>
    <t>제이앤티팜</t>
    <phoneticPr fontId="1" type="noConversion"/>
  </si>
  <si>
    <t>해성약품</t>
    <phoneticPr fontId="2" type="noConversion"/>
  </si>
  <si>
    <t>제이씨팜</t>
    <phoneticPr fontId="1" type="noConversion"/>
  </si>
  <si>
    <t>티제이에이치씨</t>
    <phoneticPr fontId="1" type="noConversion"/>
  </si>
  <si>
    <t>엘스타약품</t>
    <phoneticPr fontId="2" type="noConversion"/>
  </si>
  <si>
    <t>적자전환</t>
    <phoneticPr fontId="1" type="noConversion"/>
  </si>
  <si>
    <t>최메디칼</t>
    <phoneticPr fontId="1" type="noConversion"/>
  </si>
  <si>
    <t>명진팜</t>
    <phoneticPr fontId="2" type="noConversion"/>
  </si>
  <si>
    <t>경남동원약품</t>
    <phoneticPr fontId="2" type="noConversion"/>
  </si>
  <si>
    <t>대구약품</t>
    <phoneticPr fontId="1" type="noConversion"/>
  </si>
  <si>
    <t>서울약업</t>
    <phoneticPr fontId="2" type="noConversion"/>
  </si>
  <si>
    <t>제주지오영</t>
    <phoneticPr fontId="1" type="noConversion"/>
  </si>
  <si>
    <t>에스더블유팜</t>
    <phoneticPr fontId="1" type="noConversion"/>
  </si>
  <si>
    <t>한국메디홀스</t>
    <phoneticPr fontId="1" type="noConversion"/>
  </si>
  <si>
    <t>신원약품</t>
    <phoneticPr fontId="2" type="noConversion"/>
  </si>
  <si>
    <t>태종약품</t>
    <phoneticPr fontId="2" type="noConversion"/>
  </si>
  <si>
    <t>중앙약품판매</t>
    <phoneticPr fontId="2" type="noConversion"/>
  </si>
  <si>
    <t>이메디팜</t>
    <phoneticPr fontId="1" type="noConversion"/>
  </si>
  <si>
    <t>동진팜</t>
    <phoneticPr fontId="1" type="noConversion"/>
  </si>
  <si>
    <t>풍전약품</t>
    <phoneticPr fontId="2" type="noConversion"/>
  </si>
  <si>
    <t>이니스트팜</t>
    <phoneticPr fontId="2" type="noConversion"/>
  </si>
  <si>
    <t>여명약품</t>
    <phoneticPr fontId="2" type="noConversion"/>
  </si>
  <si>
    <t>리드팜</t>
    <phoneticPr fontId="2" type="noConversion"/>
  </si>
  <si>
    <t>김약품</t>
    <phoneticPr fontId="1" type="noConversion"/>
  </si>
  <si>
    <t>삼성메디칼</t>
    <phoneticPr fontId="1" type="noConversion"/>
  </si>
  <si>
    <t>원풍약품</t>
    <phoneticPr fontId="1" type="noConversion"/>
  </si>
  <si>
    <t>신명약품</t>
    <phoneticPr fontId="1" type="noConversion"/>
  </si>
  <si>
    <t>동부약품</t>
    <phoneticPr fontId="1" type="noConversion"/>
  </si>
  <si>
    <t>남경코리아</t>
    <phoneticPr fontId="2" type="noConversion"/>
  </si>
  <si>
    <t>킹스팜</t>
    <phoneticPr fontId="1" type="noConversion"/>
  </si>
  <si>
    <t>씨에라팜</t>
    <phoneticPr fontId="2" type="noConversion"/>
  </si>
  <si>
    <t>경남세화약품</t>
    <phoneticPr fontId="1" type="noConversion"/>
  </si>
  <si>
    <t>도강메디칼</t>
    <phoneticPr fontId="2" type="noConversion"/>
  </si>
  <si>
    <t>경일약품</t>
    <phoneticPr fontId="2" type="noConversion"/>
  </si>
  <si>
    <t>한솔약품</t>
    <phoneticPr fontId="1" type="noConversion"/>
  </si>
  <si>
    <t>엠케이팜</t>
    <phoneticPr fontId="1" type="noConversion"/>
  </si>
  <si>
    <t>디엘팜</t>
    <phoneticPr fontId="1" type="noConversion"/>
  </si>
  <si>
    <t>금정약품</t>
    <phoneticPr fontId="2" type="noConversion"/>
  </si>
  <si>
    <t>보령약품</t>
    <phoneticPr fontId="2" type="noConversion"/>
  </si>
  <si>
    <t>서호메디코</t>
    <phoneticPr fontId="1" type="noConversion"/>
  </si>
  <si>
    <t>성지약품</t>
    <phoneticPr fontId="1" type="noConversion"/>
  </si>
  <si>
    <t>신영약업</t>
    <phoneticPr fontId="1" type="noConversion"/>
  </si>
  <si>
    <t>오송팜</t>
    <phoneticPr fontId="1" type="noConversion"/>
  </si>
  <si>
    <t>로이스약품</t>
    <phoneticPr fontId="1" type="noConversion"/>
  </si>
  <si>
    <t>대신약품</t>
    <phoneticPr fontId="1" type="noConversion"/>
  </si>
  <si>
    <t>우리약품</t>
    <phoneticPr fontId="1" type="noConversion"/>
  </si>
  <si>
    <t>효성약품</t>
    <phoneticPr fontId="2" type="noConversion"/>
  </si>
  <si>
    <t>프랜드팜</t>
    <phoneticPr fontId="2" type="noConversion"/>
  </si>
  <si>
    <t>해운약품</t>
    <phoneticPr fontId="2" type="noConversion"/>
  </si>
  <si>
    <t>성창약품</t>
    <phoneticPr fontId="2" type="noConversion"/>
  </si>
  <si>
    <t>다림양행</t>
    <phoneticPr fontId="1" type="noConversion"/>
  </si>
  <si>
    <t>영웅약품</t>
    <phoneticPr fontId="1" type="noConversion"/>
  </si>
  <si>
    <t>이에스메디케어</t>
    <phoneticPr fontId="1" type="noConversion"/>
  </si>
  <si>
    <t>탑메디칼</t>
    <phoneticPr fontId="1" type="noConversion"/>
  </si>
  <si>
    <t>녹원메디칼</t>
    <phoneticPr fontId="2" type="noConversion"/>
  </si>
  <si>
    <t>동남약품</t>
    <phoneticPr fontId="1" type="noConversion"/>
  </si>
  <si>
    <t>유니온팜</t>
    <phoneticPr fontId="2" type="noConversion"/>
  </si>
  <si>
    <t>남산약품</t>
    <phoneticPr fontId="1" type="noConversion"/>
  </si>
  <si>
    <t>소망약품</t>
    <phoneticPr fontId="1" type="noConversion"/>
  </si>
  <si>
    <t>인수약품</t>
    <phoneticPr fontId="1" type="noConversion"/>
  </si>
  <si>
    <t>그린메디칼</t>
    <phoneticPr fontId="2" type="noConversion"/>
  </si>
  <si>
    <t>종 합</t>
    <phoneticPr fontId="1" type="noConversion"/>
  </si>
  <si>
    <t>2016년 의약품유통업체 경영실적</t>
    <phoneticPr fontId="1" type="noConversion"/>
  </si>
  <si>
    <t>순위</t>
    <phoneticPr fontId="1" type="noConversion"/>
  </si>
  <si>
    <t>(단위 : 백만원)</t>
    <phoneticPr fontId="1" type="noConversion"/>
  </si>
  <si>
    <t>이노베이션메디컬팜</t>
    <phoneticPr fontId="1" type="noConversion"/>
  </si>
  <si>
    <t>온누리H&amp;C</t>
    <phoneticPr fontId="2" type="noConversion"/>
  </si>
  <si>
    <t>(광림약품과 태전약품은 6월말 법인임)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</si>
</sst>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_ ;[Red]\-0.00\ 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theme="1"/>
      <name val="나눔고딕 ExtraBold"/>
      <family val="3"/>
      <charset val="129"/>
    </font>
    <font>
      <b/>
      <sz val="9"/>
      <color theme="1"/>
      <name val="나눔고딕 ExtraBold"/>
      <family val="3"/>
      <charset val="129"/>
    </font>
    <font>
      <b/>
      <sz val="9"/>
      <name val="나눔고딕 ExtraBold"/>
      <family val="3"/>
      <charset val="129"/>
    </font>
    <font>
      <sz val="9"/>
      <name val="나눔고딕 ExtraBold"/>
      <family val="3"/>
      <charset val="129"/>
    </font>
    <font>
      <sz val="9"/>
      <color rgb="FF000000"/>
      <name val="나눔고딕 ExtraBold"/>
      <family val="3"/>
      <charset val="129"/>
    </font>
    <font>
      <b/>
      <sz val="9"/>
      <color indexed="8"/>
      <name val="나눔고딕 ExtraBold"/>
      <family val="3"/>
      <charset val="129"/>
    </font>
    <font>
      <b/>
      <sz val="9"/>
      <color rgb="FFFF0000"/>
      <name val="나눔고딕 ExtraBold"/>
      <family val="3"/>
      <charset val="129"/>
    </font>
    <font>
      <sz val="9"/>
      <color indexed="8"/>
      <name val="나눔고딕 ExtraBold"/>
      <family val="3"/>
      <charset val="129"/>
    </font>
    <font>
      <b/>
      <sz val="8"/>
      <color indexed="8"/>
      <name val="나눔고딕 ExtraBold"/>
      <family val="3"/>
      <charset val="129"/>
    </font>
    <font>
      <b/>
      <sz val="8"/>
      <color rgb="FF000000"/>
      <name val="나눔고딕 ExtraBold"/>
      <family val="3"/>
      <charset val="129"/>
    </font>
    <font>
      <sz val="8"/>
      <color theme="1"/>
      <name val="나눔고딕 ExtraBold"/>
      <family val="3"/>
      <charset val="129"/>
    </font>
    <font>
      <b/>
      <sz val="8"/>
      <name val="나눔고딕 ExtraBold"/>
      <family val="3"/>
      <charset val="129"/>
    </font>
    <font>
      <b/>
      <sz val="8"/>
      <color theme="1"/>
      <name val="나눔고딕 ExtraBold"/>
      <family val="3"/>
      <charset val="129"/>
    </font>
    <font>
      <b/>
      <sz val="6"/>
      <name val="나눔고딕 ExtraBold"/>
      <family val="3"/>
      <charset val="129"/>
    </font>
    <font>
      <b/>
      <sz val="12"/>
      <color theme="1"/>
      <name val="나눔고딕 ExtraBol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7" fillId="2" borderId="2" xfId="0" applyNumberFormat="1" applyFont="1" applyFill="1" applyBorder="1">
      <alignment vertical="center"/>
    </xf>
    <xf numFmtId="176" fontId="8" fillId="2" borderId="2" xfId="0" applyNumberFormat="1" applyFont="1" applyFill="1" applyBorder="1" applyAlignment="1">
      <alignment horizontal="right"/>
    </xf>
    <xf numFmtId="176" fontId="5" fillId="2" borderId="2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" fillId="2" borderId="2" xfId="0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3" fontId="7" fillId="5" borderId="2" xfId="0" applyNumberFormat="1" applyFont="1" applyFill="1" applyBorder="1">
      <alignment vertical="center"/>
    </xf>
    <xf numFmtId="176" fontId="8" fillId="5" borderId="2" xfId="0" applyNumberFormat="1" applyFont="1" applyFill="1" applyBorder="1" applyAlignment="1">
      <alignment horizontal="right"/>
    </xf>
    <xf numFmtId="0" fontId="7" fillId="5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176" fontId="4" fillId="5" borderId="2" xfId="0" applyNumberFormat="1" applyFont="1" applyFill="1" applyBorder="1">
      <alignment vertical="center"/>
    </xf>
    <xf numFmtId="176" fontId="9" fillId="5" borderId="2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77" fontId="9" fillId="2" borderId="2" xfId="0" applyNumberFormat="1" applyFont="1" applyFill="1" applyBorder="1" applyAlignment="1">
      <alignment horizontal="right" vertical="center"/>
    </xf>
    <xf numFmtId="176" fontId="9" fillId="5" borderId="2" xfId="0" applyNumberFormat="1" applyFont="1" applyFill="1" applyBorder="1" applyAlignment="1">
      <alignment horizontal="right"/>
    </xf>
    <xf numFmtId="3" fontId="3" fillId="5" borderId="2" xfId="0" applyNumberFormat="1" applyFont="1" applyFill="1" applyBorder="1">
      <alignment vertical="center"/>
    </xf>
    <xf numFmtId="177" fontId="4" fillId="2" borderId="2" xfId="0" applyNumberFormat="1" applyFont="1" applyFill="1" applyBorder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3" fontId="6" fillId="5" borderId="2" xfId="0" applyNumberFormat="1" applyFont="1" applyFill="1" applyBorder="1">
      <alignment vertical="center"/>
    </xf>
    <xf numFmtId="0" fontId="6" fillId="5" borderId="2" xfId="0" applyFont="1" applyFill="1" applyBorder="1">
      <alignment vertical="center"/>
    </xf>
    <xf numFmtId="3" fontId="3" fillId="2" borderId="2" xfId="0" applyNumberFormat="1" applyFont="1" applyFill="1" applyBorder="1">
      <alignment vertical="center"/>
    </xf>
    <xf numFmtId="176" fontId="9" fillId="2" borderId="2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3" fontId="7" fillId="2" borderId="5" xfId="0" applyNumberFormat="1" applyFont="1" applyFill="1" applyBorder="1">
      <alignment vertical="center"/>
    </xf>
    <xf numFmtId="176" fontId="8" fillId="2" borderId="5" xfId="0" applyNumberFormat="1" applyFont="1" applyFill="1" applyBorder="1" applyAlignment="1">
      <alignment horizontal="right"/>
    </xf>
    <xf numFmtId="176" fontId="4" fillId="2" borderId="5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>
      <alignment vertical="center"/>
    </xf>
    <xf numFmtId="176" fontId="10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11" fillId="2" borderId="2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vertical="center"/>
    </xf>
    <xf numFmtId="176" fontId="8" fillId="3" borderId="7" xfId="0" applyNumberFormat="1" applyFont="1" applyFill="1" applyBorder="1" applyAlignment="1">
      <alignment horizontal="right" vertical="center"/>
    </xf>
    <xf numFmtId="3" fontId="4" fillId="3" borderId="7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36"/>
  <sheetViews>
    <sheetView tabSelected="1" topLeftCell="A122" workbookViewId="0">
      <selection activeCell="P131" sqref="P131"/>
    </sheetView>
  </sheetViews>
  <sheetFormatPr defaultRowHeight="11.5"/>
  <cols>
    <col min="1" max="1" width="8.6640625" style="2"/>
    <col min="2" max="2" width="3.6640625" style="1" bestFit="1" customWidth="1"/>
    <col min="3" max="3" width="9.9140625" style="51" bestFit="1" customWidth="1"/>
    <col min="4" max="5" width="8.6640625" style="2" bestFit="1" customWidth="1"/>
    <col min="6" max="6" width="6.83203125" style="2" bestFit="1" customWidth="1"/>
    <col min="7" max="8" width="6.58203125" style="2" bestFit="1" customWidth="1"/>
    <col min="9" max="9" width="7.1640625" style="2" bestFit="1" customWidth="1"/>
    <col min="10" max="11" width="6.58203125" style="2" bestFit="1" customWidth="1"/>
    <col min="12" max="12" width="6.83203125" style="2" bestFit="1" customWidth="1"/>
    <col min="13" max="16384" width="8.6640625" style="2"/>
  </cols>
  <sheetData>
    <row r="1" spans="2:12" ht="34.5" customHeight="1">
      <c r="B1" s="61" t="s">
        <v>137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2:12">
      <c r="C2" s="41"/>
      <c r="D2" s="3"/>
      <c r="E2" s="3"/>
      <c r="F2" s="3"/>
      <c r="G2" s="3"/>
      <c r="H2" s="3"/>
      <c r="I2" s="3"/>
      <c r="J2" s="65" t="s">
        <v>139</v>
      </c>
      <c r="K2" s="65"/>
      <c r="L2" s="65"/>
    </row>
    <row r="3" spans="2:12">
      <c r="B3" s="58" t="s">
        <v>138</v>
      </c>
      <c r="C3" s="66" t="s">
        <v>0</v>
      </c>
      <c r="D3" s="67" t="s">
        <v>1</v>
      </c>
      <c r="E3" s="67"/>
      <c r="F3" s="67"/>
      <c r="G3" s="67" t="s">
        <v>2</v>
      </c>
      <c r="H3" s="67"/>
      <c r="I3" s="67"/>
      <c r="J3" s="67" t="s">
        <v>3</v>
      </c>
      <c r="K3" s="67"/>
      <c r="L3" s="67"/>
    </row>
    <row r="4" spans="2:12">
      <c r="B4" s="58"/>
      <c r="C4" s="66"/>
      <c r="D4" s="4">
        <v>2016</v>
      </c>
      <c r="E4" s="4">
        <v>2015</v>
      </c>
      <c r="F4" s="5" t="s">
        <v>4</v>
      </c>
      <c r="G4" s="4">
        <v>2016</v>
      </c>
      <c r="H4" s="4">
        <v>2015</v>
      </c>
      <c r="I4" s="4" t="s">
        <v>5</v>
      </c>
      <c r="J4" s="4">
        <v>2016</v>
      </c>
      <c r="K4" s="4">
        <v>2015</v>
      </c>
      <c r="L4" s="4" t="s">
        <v>4</v>
      </c>
    </row>
    <row r="5" spans="2:12" s="10" customFormat="1">
      <c r="B5" s="6">
        <v>1</v>
      </c>
      <c r="C5" s="42" t="s">
        <v>6</v>
      </c>
      <c r="D5" s="7">
        <v>1207591</v>
      </c>
      <c r="E5" s="7">
        <v>1009077</v>
      </c>
      <c r="F5" s="8">
        <f t="shared" ref="F5:F36" si="0">(D5-E5)/E5</f>
        <v>0.19672829724589896</v>
      </c>
      <c r="G5" s="7">
        <v>21788</v>
      </c>
      <c r="H5" s="7">
        <v>20313</v>
      </c>
      <c r="I5" s="8">
        <f t="shared" ref="I5:I26" si="1">(G5-H5)/H5</f>
        <v>7.2613597203761135E-2</v>
      </c>
      <c r="J5" s="7">
        <v>14449</v>
      </c>
      <c r="K5" s="7">
        <v>15613</v>
      </c>
      <c r="L5" s="9">
        <f t="shared" ref="L5:L15" si="2">(J5-K5)/K5</f>
        <v>-7.4553256901300199E-2</v>
      </c>
    </row>
    <row r="6" spans="2:12" s="10" customFormat="1">
      <c r="B6" s="6">
        <v>2</v>
      </c>
      <c r="C6" s="42" t="s">
        <v>7</v>
      </c>
      <c r="D6" s="7">
        <v>1024911</v>
      </c>
      <c r="E6" s="7">
        <v>878405</v>
      </c>
      <c r="F6" s="8">
        <f t="shared" si="0"/>
        <v>0.16678639124321926</v>
      </c>
      <c r="G6" s="7">
        <v>5629</v>
      </c>
      <c r="H6" s="7">
        <v>5491</v>
      </c>
      <c r="I6" s="8">
        <f t="shared" si="1"/>
        <v>2.5132034237843746E-2</v>
      </c>
      <c r="J6" s="7">
        <v>4379</v>
      </c>
      <c r="K6" s="7">
        <v>7175</v>
      </c>
      <c r="L6" s="9">
        <f t="shared" si="2"/>
        <v>-0.38968641114982577</v>
      </c>
    </row>
    <row r="7" spans="2:12" s="10" customFormat="1">
      <c r="B7" s="6">
        <v>3</v>
      </c>
      <c r="C7" s="42" t="s">
        <v>8</v>
      </c>
      <c r="D7" s="7">
        <v>889412</v>
      </c>
      <c r="E7" s="7">
        <v>706980</v>
      </c>
      <c r="F7" s="8">
        <f t="shared" si="0"/>
        <v>0.25804407479702396</v>
      </c>
      <c r="G7" s="11">
        <v>434</v>
      </c>
      <c r="H7" s="11">
        <v>748</v>
      </c>
      <c r="I7" s="8">
        <f t="shared" si="1"/>
        <v>-0.4197860962566845</v>
      </c>
      <c r="J7" s="7">
        <v>3104</v>
      </c>
      <c r="K7" s="7">
        <v>1063</v>
      </c>
      <c r="L7" s="12">
        <f t="shared" si="2"/>
        <v>1.9200376293508936</v>
      </c>
    </row>
    <row r="8" spans="2:12" s="10" customFormat="1">
      <c r="B8" s="6">
        <v>4</v>
      </c>
      <c r="C8" s="42" t="s">
        <v>9</v>
      </c>
      <c r="D8" s="7">
        <v>705434</v>
      </c>
      <c r="E8" s="7">
        <v>624226</v>
      </c>
      <c r="F8" s="8">
        <f t="shared" si="0"/>
        <v>0.13009390829603382</v>
      </c>
      <c r="G8" s="7">
        <v>3327</v>
      </c>
      <c r="H8" s="11">
        <v>167</v>
      </c>
      <c r="I8" s="40">
        <f t="shared" si="1"/>
        <v>18.922155688622755</v>
      </c>
      <c r="J8" s="7">
        <v>3748</v>
      </c>
      <c r="K8" s="7">
        <v>2015</v>
      </c>
      <c r="L8" s="9">
        <f t="shared" si="2"/>
        <v>0.86004962779156324</v>
      </c>
    </row>
    <row r="9" spans="2:12" s="10" customFormat="1">
      <c r="B9" s="6">
        <v>5</v>
      </c>
      <c r="C9" s="42" t="s">
        <v>10</v>
      </c>
      <c r="D9" s="7">
        <v>475219</v>
      </c>
      <c r="E9" s="7">
        <v>437251</v>
      </c>
      <c r="F9" s="8">
        <f t="shared" si="0"/>
        <v>8.6833420621107785E-2</v>
      </c>
      <c r="G9" s="7">
        <v>78475</v>
      </c>
      <c r="H9" s="7">
        <v>68653</v>
      </c>
      <c r="I9" s="8">
        <f t="shared" si="1"/>
        <v>0.14306730951305843</v>
      </c>
      <c r="J9" s="7">
        <v>32163</v>
      </c>
      <c r="K9" s="7">
        <v>43925</v>
      </c>
      <c r="L9" s="9">
        <f t="shared" si="2"/>
        <v>-0.26777461582242457</v>
      </c>
    </row>
    <row r="10" spans="2:12" s="10" customFormat="1">
      <c r="B10" s="6">
        <v>6</v>
      </c>
      <c r="C10" s="42" t="s">
        <v>11</v>
      </c>
      <c r="D10" s="7">
        <v>448998</v>
      </c>
      <c r="E10" s="7">
        <v>314657</v>
      </c>
      <c r="F10" s="8">
        <f t="shared" si="0"/>
        <v>0.42694425994018886</v>
      </c>
      <c r="G10" s="7">
        <v>2533</v>
      </c>
      <c r="H10" s="7">
        <v>4350</v>
      </c>
      <c r="I10" s="8">
        <f t="shared" si="1"/>
        <v>-0.41770114942528735</v>
      </c>
      <c r="J10" s="7">
        <v>6232</v>
      </c>
      <c r="K10" s="7">
        <v>3226</v>
      </c>
      <c r="L10" s="12">
        <f t="shared" si="2"/>
        <v>0.93180409175449475</v>
      </c>
    </row>
    <row r="11" spans="2:12" s="10" customFormat="1">
      <c r="B11" s="6">
        <v>7</v>
      </c>
      <c r="C11" s="42" t="s">
        <v>12</v>
      </c>
      <c r="D11" s="7">
        <v>411397</v>
      </c>
      <c r="E11" s="7">
        <v>347366</v>
      </c>
      <c r="F11" s="8">
        <f t="shared" si="0"/>
        <v>0.18433295141147954</v>
      </c>
      <c r="G11" s="7">
        <v>2144</v>
      </c>
      <c r="H11" s="7">
        <v>2843</v>
      </c>
      <c r="I11" s="8">
        <f t="shared" si="1"/>
        <v>-0.2458670418571931</v>
      </c>
      <c r="J11" s="7">
        <v>3695</v>
      </c>
      <c r="K11" s="11">
        <v>980</v>
      </c>
      <c r="L11" s="12">
        <f t="shared" si="2"/>
        <v>2.7704081632653059</v>
      </c>
    </row>
    <row r="12" spans="2:12" s="10" customFormat="1">
      <c r="B12" s="6">
        <v>8</v>
      </c>
      <c r="C12" s="42" t="s">
        <v>13</v>
      </c>
      <c r="D12" s="7">
        <v>404481</v>
      </c>
      <c r="E12" s="7">
        <v>362237</v>
      </c>
      <c r="F12" s="8">
        <f t="shared" si="0"/>
        <v>0.11661978207637541</v>
      </c>
      <c r="G12" s="7">
        <v>3153</v>
      </c>
      <c r="H12" s="7">
        <v>2996</v>
      </c>
      <c r="I12" s="8">
        <f t="shared" si="1"/>
        <v>5.2403204272363148E-2</v>
      </c>
      <c r="J12" s="7">
        <v>2181</v>
      </c>
      <c r="K12" s="7">
        <v>2292</v>
      </c>
      <c r="L12" s="12">
        <f t="shared" si="2"/>
        <v>-4.8429319371727751E-2</v>
      </c>
    </row>
    <row r="13" spans="2:12" s="10" customFormat="1">
      <c r="B13" s="6">
        <v>9</v>
      </c>
      <c r="C13" s="42" t="s">
        <v>14</v>
      </c>
      <c r="D13" s="7">
        <v>396065</v>
      </c>
      <c r="E13" s="7">
        <v>371270</v>
      </c>
      <c r="F13" s="8">
        <f t="shared" si="0"/>
        <v>6.6784280981495941E-2</v>
      </c>
      <c r="G13" s="7">
        <v>3539</v>
      </c>
      <c r="H13" s="7">
        <v>3626</v>
      </c>
      <c r="I13" s="8">
        <f t="shared" si="1"/>
        <v>-2.3993381136238279E-2</v>
      </c>
      <c r="J13" s="7">
        <v>2162</v>
      </c>
      <c r="K13" s="7">
        <v>1981</v>
      </c>
      <c r="L13" s="9">
        <f t="shared" si="2"/>
        <v>9.1367995961635542E-2</v>
      </c>
    </row>
    <row r="14" spans="2:12" s="10" customFormat="1">
      <c r="B14" s="6">
        <v>10</v>
      </c>
      <c r="C14" s="42" t="s">
        <v>15</v>
      </c>
      <c r="D14" s="7">
        <v>377376</v>
      </c>
      <c r="E14" s="7">
        <v>349819</v>
      </c>
      <c r="F14" s="8">
        <f t="shared" si="0"/>
        <v>7.8775023655090204E-2</v>
      </c>
      <c r="G14" s="7">
        <v>9130</v>
      </c>
      <c r="H14" s="7">
        <v>8525</v>
      </c>
      <c r="I14" s="8">
        <f t="shared" si="1"/>
        <v>7.0967741935483872E-2</v>
      </c>
      <c r="J14" s="7">
        <v>3653</v>
      </c>
      <c r="K14" s="7">
        <v>2998</v>
      </c>
      <c r="L14" s="12">
        <f t="shared" si="2"/>
        <v>0.21847898599066043</v>
      </c>
    </row>
    <row r="15" spans="2:12" s="10" customFormat="1">
      <c r="B15" s="13">
        <v>11</v>
      </c>
      <c r="C15" s="43" t="s">
        <v>16</v>
      </c>
      <c r="D15" s="14">
        <v>372701</v>
      </c>
      <c r="E15" s="14">
        <v>307187</v>
      </c>
      <c r="F15" s="15">
        <f t="shared" si="0"/>
        <v>0.2132707438791355</v>
      </c>
      <c r="G15" s="14">
        <v>4111</v>
      </c>
      <c r="H15" s="14">
        <v>2056</v>
      </c>
      <c r="I15" s="15">
        <f t="shared" si="1"/>
        <v>0.9995136186770428</v>
      </c>
      <c r="J15" s="16">
        <v>779</v>
      </c>
      <c r="K15" s="17">
        <v>385</v>
      </c>
      <c r="L15" s="18">
        <f t="shared" si="2"/>
        <v>1.0233766233766233</v>
      </c>
    </row>
    <row r="16" spans="2:12" s="10" customFormat="1">
      <c r="B16" s="13">
        <v>12</v>
      </c>
      <c r="C16" s="44" t="s">
        <v>17</v>
      </c>
      <c r="D16" s="14">
        <v>361089</v>
      </c>
      <c r="E16" s="14">
        <v>307122</v>
      </c>
      <c r="F16" s="15">
        <f t="shared" si="0"/>
        <v>0.17571844413620646</v>
      </c>
      <c r="G16" s="14">
        <v>1829</v>
      </c>
      <c r="H16" s="14">
        <v>1473</v>
      </c>
      <c r="I16" s="15">
        <f t="shared" si="1"/>
        <v>0.241683638832315</v>
      </c>
      <c r="J16" s="14">
        <v>6142</v>
      </c>
      <c r="K16" s="17">
        <v>-539</v>
      </c>
      <c r="L16" s="19" t="s">
        <v>18</v>
      </c>
    </row>
    <row r="17" spans="2:12" s="10" customFormat="1">
      <c r="B17" s="13">
        <v>13</v>
      </c>
      <c r="C17" s="44" t="s">
        <v>19</v>
      </c>
      <c r="D17" s="14">
        <v>317691</v>
      </c>
      <c r="E17" s="14">
        <v>184641</v>
      </c>
      <c r="F17" s="15">
        <f t="shared" si="0"/>
        <v>0.72058751848181068</v>
      </c>
      <c r="G17" s="14">
        <v>3977</v>
      </c>
      <c r="H17" s="14">
        <v>2993</v>
      </c>
      <c r="I17" s="15">
        <f t="shared" si="1"/>
        <v>0.32876712328767121</v>
      </c>
      <c r="J17" s="14">
        <v>3336</v>
      </c>
      <c r="K17" s="14">
        <v>2568</v>
      </c>
      <c r="L17" s="18">
        <f t="shared" ref="L17:L22" si="3">(J17-K17)/K17</f>
        <v>0.29906542056074764</v>
      </c>
    </row>
    <row r="18" spans="2:12" s="10" customFormat="1">
      <c r="B18" s="13">
        <v>14</v>
      </c>
      <c r="C18" s="44" t="s">
        <v>20</v>
      </c>
      <c r="D18" s="14">
        <v>315147</v>
      </c>
      <c r="E18" s="14">
        <v>280508</v>
      </c>
      <c r="F18" s="15">
        <f t="shared" si="0"/>
        <v>0.12348667417685057</v>
      </c>
      <c r="G18" s="14">
        <v>30694</v>
      </c>
      <c r="H18" s="14">
        <v>27116</v>
      </c>
      <c r="I18" s="15">
        <f t="shared" si="1"/>
        <v>0.13195161528249005</v>
      </c>
      <c r="J18" s="14">
        <v>23991</v>
      </c>
      <c r="K18" s="14">
        <v>21153</v>
      </c>
      <c r="L18" s="18">
        <f t="shared" si="3"/>
        <v>0.13416536661466458</v>
      </c>
    </row>
    <row r="19" spans="2:12" s="10" customFormat="1">
      <c r="B19" s="13">
        <v>15</v>
      </c>
      <c r="C19" s="44" t="s">
        <v>21</v>
      </c>
      <c r="D19" s="14">
        <v>304738</v>
      </c>
      <c r="E19" s="14">
        <v>260436</v>
      </c>
      <c r="F19" s="15">
        <f t="shared" si="0"/>
        <v>0.17010705125251502</v>
      </c>
      <c r="G19" s="14">
        <v>9487</v>
      </c>
      <c r="H19" s="14">
        <v>5703</v>
      </c>
      <c r="I19" s="15">
        <f t="shared" si="1"/>
        <v>0.66351043310538316</v>
      </c>
      <c r="J19" s="14">
        <v>6499</v>
      </c>
      <c r="K19" s="14">
        <v>3184</v>
      </c>
      <c r="L19" s="18">
        <f t="shared" si="3"/>
        <v>1.0411432160804019</v>
      </c>
    </row>
    <row r="20" spans="2:12" s="10" customFormat="1">
      <c r="B20" s="13">
        <v>16</v>
      </c>
      <c r="C20" s="44" t="s">
        <v>22</v>
      </c>
      <c r="D20" s="14">
        <v>274303</v>
      </c>
      <c r="E20" s="14">
        <v>236915</v>
      </c>
      <c r="F20" s="15">
        <f t="shared" si="0"/>
        <v>0.15781187345672498</v>
      </c>
      <c r="G20" s="14">
        <v>2416</v>
      </c>
      <c r="H20" s="14">
        <v>1504</v>
      </c>
      <c r="I20" s="15">
        <f t="shared" si="1"/>
        <v>0.6063829787234043</v>
      </c>
      <c r="J20" s="14">
        <v>1708</v>
      </c>
      <c r="K20" s="14">
        <v>2650</v>
      </c>
      <c r="L20" s="18">
        <f t="shared" si="3"/>
        <v>-0.35547169811320756</v>
      </c>
    </row>
    <row r="21" spans="2:12" s="10" customFormat="1">
      <c r="B21" s="13">
        <v>17</v>
      </c>
      <c r="C21" s="44" t="s">
        <v>23</v>
      </c>
      <c r="D21" s="14">
        <v>240753</v>
      </c>
      <c r="E21" s="14">
        <v>234243</v>
      </c>
      <c r="F21" s="15">
        <f t="shared" si="0"/>
        <v>2.7791652258552017E-2</v>
      </c>
      <c r="G21" s="14">
        <v>3949</v>
      </c>
      <c r="H21" s="14">
        <v>3312</v>
      </c>
      <c r="I21" s="15">
        <f t="shared" si="1"/>
        <v>0.19233091787439613</v>
      </c>
      <c r="J21" s="14">
        <v>1199</v>
      </c>
      <c r="K21" s="14">
        <v>1037</v>
      </c>
      <c r="L21" s="18">
        <f t="shared" si="3"/>
        <v>0.1562198649951784</v>
      </c>
    </row>
    <row r="22" spans="2:12" s="10" customFormat="1">
      <c r="B22" s="13">
        <v>18</v>
      </c>
      <c r="C22" s="44" t="s">
        <v>24</v>
      </c>
      <c r="D22" s="14">
        <v>230170</v>
      </c>
      <c r="E22" s="14">
        <v>253711</v>
      </c>
      <c r="F22" s="15">
        <f t="shared" si="0"/>
        <v>-9.2786674602204869E-2</v>
      </c>
      <c r="G22" s="14">
        <v>2156</v>
      </c>
      <c r="H22" s="14">
        <v>2080</v>
      </c>
      <c r="I22" s="15">
        <f t="shared" si="1"/>
        <v>3.653846153846154E-2</v>
      </c>
      <c r="J22" s="14">
        <v>1399</v>
      </c>
      <c r="K22" s="14">
        <v>1339</v>
      </c>
      <c r="L22" s="18">
        <f t="shared" si="3"/>
        <v>4.4809559372666168E-2</v>
      </c>
    </row>
    <row r="23" spans="2:12" s="10" customFormat="1">
      <c r="B23" s="13">
        <v>19</v>
      </c>
      <c r="C23" s="44" t="s">
        <v>25</v>
      </c>
      <c r="D23" s="14">
        <v>216907</v>
      </c>
      <c r="E23" s="14">
        <v>210991</v>
      </c>
      <c r="F23" s="15">
        <f t="shared" si="0"/>
        <v>2.8039110672967094E-2</v>
      </c>
      <c r="G23" s="14">
        <v>2719</v>
      </c>
      <c r="H23" s="14">
        <v>1218</v>
      </c>
      <c r="I23" s="15">
        <f t="shared" si="1"/>
        <v>1.2323481116584565</v>
      </c>
      <c r="J23" s="16">
        <v>821</v>
      </c>
      <c r="K23" s="14">
        <v>-611</v>
      </c>
      <c r="L23" s="19" t="s">
        <v>18</v>
      </c>
    </row>
    <row r="24" spans="2:12" s="10" customFormat="1">
      <c r="B24" s="13">
        <v>20</v>
      </c>
      <c r="C24" s="44" t="s">
        <v>26</v>
      </c>
      <c r="D24" s="14">
        <v>209495</v>
      </c>
      <c r="E24" s="14">
        <v>195827</v>
      </c>
      <c r="F24" s="15">
        <f t="shared" si="0"/>
        <v>6.9796299795227418E-2</v>
      </c>
      <c r="G24" s="14">
        <v>3106</v>
      </c>
      <c r="H24" s="14">
        <v>2878</v>
      </c>
      <c r="I24" s="15">
        <f t="shared" si="1"/>
        <v>7.9221681723419035E-2</v>
      </c>
      <c r="J24" s="14">
        <v>2081</v>
      </c>
      <c r="K24" s="14">
        <v>1446</v>
      </c>
      <c r="L24" s="18">
        <f>(J24-K24)/K24</f>
        <v>0.43914246196403872</v>
      </c>
    </row>
    <row r="25" spans="2:12" s="10" customFormat="1">
      <c r="B25" s="6">
        <v>21</v>
      </c>
      <c r="C25" s="42" t="s">
        <v>27</v>
      </c>
      <c r="D25" s="7">
        <v>191582</v>
      </c>
      <c r="E25" s="7">
        <v>161149</v>
      </c>
      <c r="F25" s="8">
        <f t="shared" si="0"/>
        <v>0.18885007043171226</v>
      </c>
      <c r="G25" s="7">
        <v>2550</v>
      </c>
      <c r="H25" s="7">
        <v>1671</v>
      </c>
      <c r="I25" s="8">
        <f t="shared" si="1"/>
        <v>0.52603231597845601</v>
      </c>
      <c r="J25" s="7">
        <v>1601</v>
      </c>
      <c r="K25" s="7">
        <v>1239</v>
      </c>
      <c r="L25" s="12">
        <f>(J25-K25)/K25</f>
        <v>0.29217110573042776</v>
      </c>
    </row>
    <row r="26" spans="2:12" s="10" customFormat="1">
      <c r="B26" s="6">
        <v>22</v>
      </c>
      <c r="C26" s="42" t="s">
        <v>28</v>
      </c>
      <c r="D26" s="7">
        <v>190510</v>
      </c>
      <c r="E26" s="7">
        <v>157025</v>
      </c>
      <c r="F26" s="8">
        <f t="shared" si="0"/>
        <v>0.21324629836013373</v>
      </c>
      <c r="G26" s="7">
        <v>1346</v>
      </c>
      <c r="H26" s="11">
        <v>651</v>
      </c>
      <c r="I26" s="8">
        <f t="shared" si="1"/>
        <v>1.0675883256528418</v>
      </c>
      <c r="J26" s="7">
        <v>1583</v>
      </c>
      <c r="K26" s="7">
        <v>1096</v>
      </c>
      <c r="L26" s="12">
        <f>(J26-K26)/K26</f>
        <v>0.44434306569343068</v>
      </c>
    </row>
    <row r="27" spans="2:12" s="10" customFormat="1">
      <c r="B27" s="6">
        <v>23</v>
      </c>
      <c r="C27" s="45" t="s">
        <v>29</v>
      </c>
      <c r="D27" s="7">
        <v>188505</v>
      </c>
      <c r="E27" s="20">
        <v>170141</v>
      </c>
      <c r="F27" s="8">
        <f t="shared" si="0"/>
        <v>0.10793400767598639</v>
      </c>
      <c r="G27" s="7">
        <v>2515</v>
      </c>
      <c r="H27" s="20">
        <v>-2425</v>
      </c>
      <c r="I27" s="21" t="s">
        <v>18</v>
      </c>
      <c r="J27" s="11">
        <v>339</v>
      </c>
      <c r="K27" s="20">
        <v>-8433</v>
      </c>
      <c r="L27" s="21" t="s">
        <v>18</v>
      </c>
    </row>
    <row r="28" spans="2:12" s="10" customFormat="1">
      <c r="B28" s="6">
        <v>24</v>
      </c>
      <c r="C28" s="45" t="s">
        <v>30</v>
      </c>
      <c r="D28" s="7">
        <v>187874</v>
      </c>
      <c r="E28" s="7">
        <v>175030</v>
      </c>
      <c r="F28" s="8">
        <f t="shared" si="0"/>
        <v>7.33817059932583E-2</v>
      </c>
      <c r="G28" s="7">
        <v>4161</v>
      </c>
      <c r="H28" s="7">
        <v>4568</v>
      </c>
      <c r="I28" s="8">
        <f t="shared" ref="I28:I58" si="4">(G28-H28)/H28</f>
        <v>-8.9098073555166371E-2</v>
      </c>
      <c r="J28" s="7">
        <v>1435</v>
      </c>
      <c r="K28" s="7">
        <v>2025</v>
      </c>
      <c r="L28" s="12">
        <f t="shared" ref="L28:L58" si="5">(J28-K28)/K28</f>
        <v>-0.29135802469135802</v>
      </c>
    </row>
    <row r="29" spans="2:12" s="10" customFormat="1">
      <c r="B29" s="6">
        <v>25</v>
      </c>
      <c r="C29" s="42" t="s">
        <v>31</v>
      </c>
      <c r="D29" s="7">
        <v>182351</v>
      </c>
      <c r="E29" s="7">
        <v>163864</v>
      </c>
      <c r="F29" s="8">
        <f t="shared" si="0"/>
        <v>0.11281916711419225</v>
      </c>
      <c r="G29" s="11">
        <v>662</v>
      </c>
      <c r="H29" s="7">
        <v>1664</v>
      </c>
      <c r="I29" s="8">
        <f t="shared" si="4"/>
        <v>-0.60216346153846156</v>
      </c>
      <c r="J29" s="11">
        <v>802</v>
      </c>
      <c r="K29" s="11">
        <v>490</v>
      </c>
      <c r="L29" s="12">
        <f t="shared" si="5"/>
        <v>0.63673469387755099</v>
      </c>
    </row>
    <row r="30" spans="2:12" s="10" customFormat="1">
      <c r="B30" s="6">
        <v>26</v>
      </c>
      <c r="C30" s="42" t="s">
        <v>32</v>
      </c>
      <c r="D30" s="7">
        <v>178981</v>
      </c>
      <c r="E30" s="7">
        <v>152932</v>
      </c>
      <c r="F30" s="8">
        <f t="shared" si="0"/>
        <v>0.17033060445165171</v>
      </c>
      <c r="G30" s="7">
        <v>4908</v>
      </c>
      <c r="H30" s="7">
        <v>3685</v>
      </c>
      <c r="I30" s="8">
        <f t="shared" si="4"/>
        <v>0.33188602442333787</v>
      </c>
      <c r="J30" s="7">
        <v>4222</v>
      </c>
      <c r="K30" s="7">
        <v>3674</v>
      </c>
      <c r="L30" s="12">
        <f t="shared" si="5"/>
        <v>0.14915623298856831</v>
      </c>
    </row>
    <row r="31" spans="2:12" s="10" customFormat="1">
      <c r="B31" s="6">
        <v>27</v>
      </c>
      <c r="C31" s="42" t="s">
        <v>33</v>
      </c>
      <c r="D31" s="7">
        <v>174080</v>
      </c>
      <c r="E31" s="7">
        <v>148851</v>
      </c>
      <c r="F31" s="8">
        <f t="shared" si="0"/>
        <v>0.16949163929029701</v>
      </c>
      <c r="G31" s="7">
        <v>4360</v>
      </c>
      <c r="H31" s="7">
        <v>2013</v>
      </c>
      <c r="I31" s="8">
        <f t="shared" si="4"/>
        <v>1.1659215101838052</v>
      </c>
      <c r="J31" s="7">
        <v>3373</v>
      </c>
      <c r="K31" s="7">
        <v>1009</v>
      </c>
      <c r="L31" s="12">
        <f t="shared" si="5"/>
        <v>2.3429137760158572</v>
      </c>
    </row>
    <row r="32" spans="2:12" s="10" customFormat="1">
      <c r="B32" s="6">
        <v>28</v>
      </c>
      <c r="C32" s="42" t="s">
        <v>34</v>
      </c>
      <c r="D32" s="7">
        <v>171293</v>
      </c>
      <c r="E32" s="7">
        <v>164048</v>
      </c>
      <c r="F32" s="8">
        <f t="shared" si="0"/>
        <v>4.4163903247829907E-2</v>
      </c>
      <c r="G32" s="7">
        <v>2556</v>
      </c>
      <c r="H32" s="7">
        <v>2130</v>
      </c>
      <c r="I32" s="8">
        <f t="shared" si="4"/>
        <v>0.2</v>
      </c>
      <c r="J32" s="7">
        <v>2335</v>
      </c>
      <c r="K32" s="7">
        <v>1398</v>
      </c>
      <c r="L32" s="12">
        <f t="shared" si="5"/>
        <v>0.67024320457796849</v>
      </c>
    </row>
    <row r="33" spans="2:12" s="10" customFormat="1">
      <c r="B33" s="6">
        <v>29</v>
      </c>
      <c r="C33" s="42" t="s">
        <v>35</v>
      </c>
      <c r="D33" s="7">
        <v>158977</v>
      </c>
      <c r="E33" s="7">
        <v>148964</v>
      </c>
      <c r="F33" s="8">
        <f t="shared" si="0"/>
        <v>6.7217582771676374E-2</v>
      </c>
      <c r="G33" s="7">
        <v>2741</v>
      </c>
      <c r="H33" s="7">
        <v>2803</v>
      </c>
      <c r="I33" s="8">
        <f t="shared" si="4"/>
        <v>-2.2119158044951837E-2</v>
      </c>
      <c r="J33" s="7">
        <v>1222</v>
      </c>
      <c r="K33" s="7">
        <v>1325</v>
      </c>
      <c r="L33" s="12">
        <f t="shared" si="5"/>
        <v>-7.7735849056603773E-2</v>
      </c>
    </row>
    <row r="34" spans="2:12" s="10" customFormat="1">
      <c r="B34" s="6">
        <v>30</v>
      </c>
      <c r="C34" s="45" t="s">
        <v>36</v>
      </c>
      <c r="D34" s="7">
        <v>158011</v>
      </c>
      <c r="E34" s="7">
        <v>140650</v>
      </c>
      <c r="F34" s="8">
        <f t="shared" si="0"/>
        <v>0.12343405616779239</v>
      </c>
      <c r="G34" s="7">
        <v>2022</v>
      </c>
      <c r="H34" s="7">
        <v>1799</v>
      </c>
      <c r="I34" s="8">
        <f t="shared" si="4"/>
        <v>0.12395775430794886</v>
      </c>
      <c r="J34" s="7">
        <v>1247</v>
      </c>
      <c r="K34" s="7">
        <v>1147</v>
      </c>
      <c r="L34" s="12">
        <f t="shared" si="5"/>
        <v>8.7183958151700089E-2</v>
      </c>
    </row>
    <row r="35" spans="2:12" s="10" customFormat="1">
      <c r="B35" s="13">
        <v>31</v>
      </c>
      <c r="C35" s="43" t="s">
        <v>37</v>
      </c>
      <c r="D35" s="14">
        <v>155156</v>
      </c>
      <c r="E35" s="14">
        <v>128415</v>
      </c>
      <c r="F35" s="15">
        <f t="shared" si="0"/>
        <v>0.20823891289958338</v>
      </c>
      <c r="G35" s="14">
        <v>2515</v>
      </c>
      <c r="H35" s="14">
        <v>1780</v>
      </c>
      <c r="I35" s="15">
        <f t="shared" si="4"/>
        <v>0.41292134831460675</v>
      </c>
      <c r="J35" s="14">
        <v>4332</v>
      </c>
      <c r="K35" s="14">
        <v>3245</v>
      </c>
      <c r="L35" s="18">
        <f t="shared" si="5"/>
        <v>0.33497688751926041</v>
      </c>
    </row>
    <row r="36" spans="2:12" s="10" customFormat="1">
      <c r="B36" s="13">
        <v>32</v>
      </c>
      <c r="C36" s="44" t="s">
        <v>38</v>
      </c>
      <c r="D36" s="14">
        <v>155154</v>
      </c>
      <c r="E36" s="14">
        <v>137872</v>
      </c>
      <c r="F36" s="15">
        <f t="shared" si="0"/>
        <v>0.12534814900777533</v>
      </c>
      <c r="G36" s="14">
        <v>1474</v>
      </c>
      <c r="H36" s="14">
        <v>1201</v>
      </c>
      <c r="I36" s="15">
        <f t="shared" si="4"/>
        <v>0.22731057452123229</v>
      </c>
      <c r="J36" s="14">
        <v>1596</v>
      </c>
      <c r="K36" s="14">
        <v>2067</v>
      </c>
      <c r="L36" s="18">
        <f t="shared" si="5"/>
        <v>-0.22786647314949202</v>
      </c>
    </row>
    <row r="37" spans="2:12" s="10" customFormat="1">
      <c r="B37" s="13">
        <v>33</v>
      </c>
      <c r="C37" s="44" t="s">
        <v>39</v>
      </c>
      <c r="D37" s="14">
        <v>154197</v>
      </c>
      <c r="E37" s="14">
        <v>146508</v>
      </c>
      <c r="F37" s="15">
        <f t="shared" ref="F37:F68" si="6">(D37-E37)/E37</f>
        <v>5.2481775739208779E-2</v>
      </c>
      <c r="G37" s="14">
        <v>957</v>
      </c>
      <c r="H37" s="14">
        <v>1224</v>
      </c>
      <c r="I37" s="15">
        <f t="shared" si="4"/>
        <v>-0.21813725490196079</v>
      </c>
      <c r="J37" s="16">
        <v>649</v>
      </c>
      <c r="K37" s="16">
        <v>749</v>
      </c>
      <c r="L37" s="18">
        <f t="shared" si="5"/>
        <v>-0.13351134846461948</v>
      </c>
    </row>
    <row r="38" spans="2:12" s="10" customFormat="1">
      <c r="B38" s="13">
        <v>34</v>
      </c>
      <c r="C38" s="44" t="s">
        <v>40</v>
      </c>
      <c r="D38" s="14">
        <v>153469</v>
      </c>
      <c r="E38" s="14">
        <v>139718</v>
      </c>
      <c r="F38" s="15">
        <f t="shared" si="6"/>
        <v>9.8419673914599409E-2</v>
      </c>
      <c r="G38" s="14">
        <v>2477</v>
      </c>
      <c r="H38" s="14">
        <v>1419</v>
      </c>
      <c r="I38" s="15">
        <f t="shared" si="4"/>
        <v>0.74559548978153634</v>
      </c>
      <c r="J38" s="14">
        <v>1221</v>
      </c>
      <c r="K38" s="16">
        <v>506</v>
      </c>
      <c r="L38" s="18">
        <f t="shared" si="5"/>
        <v>1.4130434782608696</v>
      </c>
    </row>
    <row r="39" spans="2:12" s="10" customFormat="1">
      <c r="B39" s="13">
        <v>35</v>
      </c>
      <c r="C39" s="44" t="s">
        <v>41</v>
      </c>
      <c r="D39" s="14">
        <v>147825</v>
      </c>
      <c r="E39" s="14">
        <v>140667</v>
      </c>
      <c r="F39" s="15">
        <f t="shared" si="6"/>
        <v>5.0886135340911513E-2</v>
      </c>
      <c r="G39" s="14">
        <v>15088</v>
      </c>
      <c r="H39" s="14">
        <v>14082</v>
      </c>
      <c r="I39" s="15">
        <f t="shared" si="4"/>
        <v>7.143871609146428E-2</v>
      </c>
      <c r="J39" s="14">
        <v>15391</v>
      </c>
      <c r="K39" s="14">
        <v>11575</v>
      </c>
      <c r="L39" s="18">
        <f t="shared" si="5"/>
        <v>0.32967602591792655</v>
      </c>
    </row>
    <row r="40" spans="2:12" s="10" customFormat="1">
      <c r="B40" s="13">
        <v>36</v>
      </c>
      <c r="C40" s="44" t="s">
        <v>42</v>
      </c>
      <c r="D40" s="14">
        <v>147729</v>
      </c>
      <c r="E40" s="14">
        <v>170783</v>
      </c>
      <c r="F40" s="15">
        <f t="shared" si="6"/>
        <v>-0.13499001657073598</v>
      </c>
      <c r="G40" s="14">
        <v>7713</v>
      </c>
      <c r="H40" s="14">
        <v>3866</v>
      </c>
      <c r="I40" s="15">
        <f t="shared" si="4"/>
        <v>0.99508535954474908</v>
      </c>
      <c r="J40" s="14">
        <v>6410</v>
      </c>
      <c r="K40" s="14">
        <v>2836</v>
      </c>
      <c r="L40" s="18">
        <f t="shared" si="5"/>
        <v>1.2602256699576868</v>
      </c>
    </row>
    <row r="41" spans="2:12" s="10" customFormat="1">
      <c r="B41" s="13">
        <v>37</v>
      </c>
      <c r="C41" s="44" t="s">
        <v>43</v>
      </c>
      <c r="D41" s="14">
        <v>140745</v>
      </c>
      <c r="E41" s="14">
        <v>131627</v>
      </c>
      <c r="F41" s="15">
        <f t="shared" si="6"/>
        <v>6.9271502047452277E-2</v>
      </c>
      <c r="G41" s="14">
        <v>2303</v>
      </c>
      <c r="H41" s="14">
        <v>2168</v>
      </c>
      <c r="I41" s="15">
        <f t="shared" si="4"/>
        <v>6.226937269372694E-2</v>
      </c>
      <c r="J41" s="14">
        <v>1346</v>
      </c>
      <c r="K41" s="14">
        <v>1140</v>
      </c>
      <c r="L41" s="18">
        <f t="shared" si="5"/>
        <v>0.18070175438596492</v>
      </c>
    </row>
    <row r="42" spans="2:12" s="10" customFormat="1">
      <c r="B42" s="13">
        <v>38</v>
      </c>
      <c r="C42" s="44" t="s">
        <v>44</v>
      </c>
      <c r="D42" s="14">
        <v>139691</v>
      </c>
      <c r="E42" s="14">
        <v>137457</v>
      </c>
      <c r="F42" s="15">
        <f t="shared" si="6"/>
        <v>1.6252355282015466E-2</v>
      </c>
      <c r="G42" s="14">
        <v>2592</v>
      </c>
      <c r="H42" s="14">
        <v>2362</v>
      </c>
      <c r="I42" s="15">
        <f t="shared" si="4"/>
        <v>9.7375105842506346E-2</v>
      </c>
      <c r="J42" s="14">
        <v>1546</v>
      </c>
      <c r="K42" s="14">
        <v>1489</v>
      </c>
      <c r="L42" s="18">
        <f t="shared" si="5"/>
        <v>3.8280725319006045E-2</v>
      </c>
    </row>
    <row r="43" spans="2:12" s="10" customFormat="1">
      <c r="B43" s="13">
        <v>39</v>
      </c>
      <c r="C43" s="44" t="s">
        <v>45</v>
      </c>
      <c r="D43" s="14">
        <v>138789</v>
      </c>
      <c r="E43" s="14">
        <v>114518</v>
      </c>
      <c r="F43" s="15">
        <f t="shared" si="6"/>
        <v>0.21194048097242355</v>
      </c>
      <c r="G43" s="14">
        <v>1365</v>
      </c>
      <c r="H43" s="16">
        <v>827</v>
      </c>
      <c r="I43" s="15">
        <f t="shared" si="4"/>
        <v>0.65054413542926237</v>
      </c>
      <c r="J43" s="14">
        <v>1749</v>
      </c>
      <c r="K43" s="14">
        <v>2014</v>
      </c>
      <c r="L43" s="18">
        <f t="shared" si="5"/>
        <v>-0.13157894736842105</v>
      </c>
    </row>
    <row r="44" spans="2:12" s="10" customFormat="1">
      <c r="B44" s="13">
        <v>40</v>
      </c>
      <c r="C44" s="44" t="s">
        <v>46</v>
      </c>
      <c r="D44" s="14">
        <v>136386</v>
      </c>
      <c r="E44" s="14">
        <v>104923</v>
      </c>
      <c r="F44" s="15">
        <f t="shared" si="6"/>
        <v>0.29986752189701021</v>
      </c>
      <c r="G44" s="16">
        <v>836</v>
      </c>
      <c r="H44" s="16">
        <v>942</v>
      </c>
      <c r="I44" s="15">
        <f t="shared" si="4"/>
        <v>-0.11252653927813164</v>
      </c>
      <c r="J44" s="16">
        <v>563</v>
      </c>
      <c r="K44" s="16">
        <v>510</v>
      </c>
      <c r="L44" s="18">
        <f t="shared" si="5"/>
        <v>0.10392156862745099</v>
      </c>
    </row>
    <row r="45" spans="2:12" s="10" customFormat="1">
      <c r="B45" s="6">
        <v>41</v>
      </c>
      <c r="C45" s="42" t="s">
        <v>47</v>
      </c>
      <c r="D45" s="7">
        <v>132537</v>
      </c>
      <c r="E45" s="7">
        <v>117222</v>
      </c>
      <c r="F45" s="8">
        <f t="shared" si="6"/>
        <v>0.13064953677637303</v>
      </c>
      <c r="G45" s="7">
        <v>1123</v>
      </c>
      <c r="H45" s="7">
        <v>1112</v>
      </c>
      <c r="I45" s="8">
        <f t="shared" si="4"/>
        <v>9.892086330935251E-3</v>
      </c>
      <c r="J45" s="11">
        <v>753</v>
      </c>
      <c r="K45" s="11">
        <v>833</v>
      </c>
      <c r="L45" s="12">
        <f t="shared" si="5"/>
        <v>-9.6038415366146462E-2</v>
      </c>
    </row>
    <row r="46" spans="2:12" s="10" customFormat="1">
      <c r="B46" s="6">
        <v>42</v>
      </c>
      <c r="C46" s="42" t="s">
        <v>48</v>
      </c>
      <c r="D46" s="7">
        <v>130577</v>
      </c>
      <c r="E46" s="7">
        <v>116678</v>
      </c>
      <c r="F46" s="8">
        <f t="shared" si="6"/>
        <v>0.1191227137935172</v>
      </c>
      <c r="G46" s="7">
        <v>4092</v>
      </c>
      <c r="H46" s="7">
        <v>7395</v>
      </c>
      <c r="I46" s="8">
        <f t="shared" si="4"/>
        <v>-0.44665314401622719</v>
      </c>
      <c r="J46" s="7">
        <v>1557</v>
      </c>
      <c r="K46" s="7">
        <v>4589</v>
      </c>
      <c r="L46" s="12">
        <f t="shared" si="5"/>
        <v>-0.66071039442144253</v>
      </c>
    </row>
    <row r="47" spans="2:12" s="10" customFormat="1">
      <c r="B47" s="6">
        <v>43</v>
      </c>
      <c r="C47" s="42" t="s">
        <v>49</v>
      </c>
      <c r="D47" s="7">
        <v>130517</v>
      </c>
      <c r="E47" s="7">
        <v>121521</v>
      </c>
      <c r="F47" s="8">
        <f t="shared" si="6"/>
        <v>7.4028357238666562E-2</v>
      </c>
      <c r="G47" s="7">
        <v>2434</v>
      </c>
      <c r="H47" s="7">
        <v>1248</v>
      </c>
      <c r="I47" s="8">
        <f t="shared" si="4"/>
        <v>0.95032051282051277</v>
      </c>
      <c r="J47" s="7">
        <v>1628</v>
      </c>
      <c r="K47" s="7">
        <v>1192</v>
      </c>
      <c r="L47" s="12">
        <f t="shared" si="5"/>
        <v>0.36577181208053694</v>
      </c>
    </row>
    <row r="48" spans="2:12" s="10" customFormat="1">
      <c r="B48" s="6">
        <v>44</v>
      </c>
      <c r="C48" s="42" t="s">
        <v>50</v>
      </c>
      <c r="D48" s="7">
        <v>127654</v>
      </c>
      <c r="E48" s="7">
        <v>121629</v>
      </c>
      <c r="F48" s="8">
        <f t="shared" si="6"/>
        <v>4.9535883711943694E-2</v>
      </c>
      <c r="G48" s="7">
        <v>1997</v>
      </c>
      <c r="H48" s="7">
        <v>1684</v>
      </c>
      <c r="I48" s="8">
        <f t="shared" si="4"/>
        <v>0.18586698337292162</v>
      </c>
      <c r="J48" s="7">
        <v>1617</v>
      </c>
      <c r="K48" s="7">
        <v>1576</v>
      </c>
      <c r="L48" s="12">
        <f t="shared" si="5"/>
        <v>2.6015228426395941E-2</v>
      </c>
    </row>
    <row r="49" spans="2:12" s="10" customFormat="1">
      <c r="B49" s="6">
        <v>45</v>
      </c>
      <c r="C49" s="45" t="s">
        <v>51</v>
      </c>
      <c r="D49" s="7">
        <v>126370</v>
      </c>
      <c r="E49" s="7">
        <v>107788</v>
      </c>
      <c r="F49" s="8">
        <f t="shared" si="6"/>
        <v>0.17239395851115152</v>
      </c>
      <c r="G49" s="7">
        <v>2834</v>
      </c>
      <c r="H49" s="7">
        <v>2516</v>
      </c>
      <c r="I49" s="8">
        <f t="shared" si="4"/>
        <v>0.12639109697933226</v>
      </c>
      <c r="J49" s="7">
        <v>1686</v>
      </c>
      <c r="K49" s="7">
        <v>1342</v>
      </c>
      <c r="L49" s="12">
        <f t="shared" si="5"/>
        <v>0.25633383010432192</v>
      </c>
    </row>
    <row r="50" spans="2:12" s="10" customFormat="1">
      <c r="B50" s="6">
        <v>46</v>
      </c>
      <c r="C50" s="42" t="s">
        <v>52</v>
      </c>
      <c r="D50" s="7">
        <v>124936</v>
      </c>
      <c r="E50" s="7">
        <v>105329</v>
      </c>
      <c r="F50" s="8">
        <f t="shared" si="6"/>
        <v>0.18615006313550875</v>
      </c>
      <c r="G50" s="7">
        <v>1762</v>
      </c>
      <c r="H50" s="7">
        <v>1535</v>
      </c>
      <c r="I50" s="8">
        <f t="shared" si="4"/>
        <v>0.14788273615635178</v>
      </c>
      <c r="J50" s="7">
        <v>1595</v>
      </c>
      <c r="K50" s="7">
        <v>1836</v>
      </c>
      <c r="L50" s="12">
        <f t="shared" si="5"/>
        <v>-0.13126361655773419</v>
      </c>
    </row>
    <row r="51" spans="2:12" s="10" customFormat="1">
      <c r="B51" s="6">
        <v>47</v>
      </c>
      <c r="C51" s="42" t="s">
        <v>53</v>
      </c>
      <c r="D51" s="7">
        <v>118786</v>
      </c>
      <c r="E51" s="7">
        <v>156027</v>
      </c>
      <c r="F51" s="8">
        <f t="shared" si="6"/>
        <v>-0.23868304844674318</v>
      </c>
      <c r="G51" s="7">
        <v>1528</v>
      </c>
      <c r="H51" s="7">
        <v>3821</v>
      </c>
      <c r="I51" s="8">
        <f t="shared" si="4"/>
        <v>-0.60010468463752942</v>
      </c>
      <c r="J51" s="7">
        <v>76</v>
      </c>
      <c r="K51" s="7">
        <v>2408</v>
      </c>
      <c r="L51" s="12">
        <f t="shared" si="5"/>
        <v>-0.96843853820598003</v>
      </c>
    </row>
    <row r="52" spans="2:12" s="10" customFormat="1">
      <c r="B52" s="6">
        <v>48</v>
      </c>
      <c r="C52" s="42" t="s">
        <v>54</v>
      </c>
      <c r="D52" s="7">
        <v>116415</v>
      </c>
      <c r="E52" s="7">
        <v>105179</v>
      </c>
      <c r="F52" s="8">
        <f t="shared" si="6"/>
        <v>0.10682740851310622</v>
      </c>
      <c r="G52" s="7">
        <v>3642</v>
      </c>
      <c r="H52" s="7">
        <v>3265</v>
      </c>
      <c r="I52" s="8">
        <f t="shared" si="4"/>
        <v>0.11546707503828484</v>
      </c>
      <c r="J52" s="7">
        <v>2969</v>
      </c>
      <c r="K52" s="7">
        <v>2964</v>
      </c>
      <c r="L52" s="12">
        <f t="shared" si="5"/>
        <v>1.6869095816464238E-3</v>
      </c>
    </row>
    <row r="53" spans="2:12" s="10" customFormat="1">
      <c r="B53" s="6">
        <v>49</v>
      </c>
      <c r="C53" s="42" t="s">
        <v>55</v>
      </c>
      <c r="D53" s="7">
        <v>106760</v>
      </c>
      <c r="E53" s="7">
        <v>112418</v>
      </c>
      <c r="F53" s="8">
        <f t="shared" si="6"/>
        <v>-5.033001832446761E-2</v>
      </c>
      <c r="G53" s="7">
        <v>2525</v>
      </c>
      <c r="H53" s="11">
        <v>28</v>
      </c>
      <c r="I53" s="40">
        <f t="shared" si="4"/>
        <v>89.178571428571431</v>
      </c>
      <c r="J53" s="7">
        <v>2678</v>
      </c>
      <c r="K53" s="7">
        <v>1861</v>
      </c>
      <c r="L53" s="12">
        <f t="shared" si="5"/>
        <v>0.43901128425577646</v>
      </c>
    </row>
    <row r="54" spans="2:12" s="10" customFormat="1">
      <c r="B54" s="6">
        <v>50</v>
      </c>
      <c r="C54" s="42" t="s">
        <v>56</v>
      </c>
      <c r="D54" s="7">
        <v>104435</v>
      </c>
      <c r="E54" s="7">
        <v>110461</v>
      </c>
      <c r="F54" s="8">
        <f t="shared" si="6"/>
        <v>-5.4553190718896263E-2</v>
      </c>
      <c r="G54" s="11">
        <v>856</v>
      </c>
      <c r="H54" s="7">
        <v>1722</v>
      </c>
      <c r="I54" s="8">
        <f t="shared" si="4"/>
        <v>-0.50290360046457605</v>
      </c>
      <c r="J54" s="11">
        <v>842</v>
      </c>
      <c r="K54" s="7">
        <v>1236</v>
      </c>
      <c r="L54" s="12">
        <f t="shared" si="5"/>
        <v>-0.31877022653721682</v>
      </c>
    </row>
    <row r="55" spans="2:12" s="10" customFormat="1">
      <c r="B55" s="13">
        <v>51</v>
      </c>
      <c r="C55" s="44" t="s">
        <v>57</v>
      </c>
      <c r="D55" s="14">
        <v>102628</v>
      </c>
      <c r="E55" s="14">
        <v>92814</v>
      </c>
      <c r="F55" s="15">
        <f t="shared" si="6"/>
        <v>0.10573835843730471</v>
      </c>
      <c r="G55" s="16">
        <v>437</v>
      </c>
      <c r="H55" s="16">
        <v>370</v>
      </c>
      <c r="I55" s="15">
        <f t="shared" si="4"/>
        <v>0.18108108108108109</v>
      </c>
      <c r="J55" s="16">
        <v>196</v>
      </c>
      <c r="K55" s="16">
        <v>109</v>
      </c>
      <c r="L55" s="18">
        <f t="shared" si="5"/>
        <v>0.79816513761467889</v>
      </c>
    </row>
    <row r="56" spans="2:12" s="10" customFormat="1">
      <c r="B56" s="13">
        <v>52</v>
      </c>
      <c r="C56" s="44" t="s">
        <v>58</v>
      </c>
      <c r="D56" s="14">
        <v>98654</v>
      </c>
      <c r="E56" s="14">
        <v>92524</v>
      </c>
      <c r="F56" s="15">
        <f t="shared" si="6"/>
        <v>6.6253080281872809E-2</v>
      </c>
      <c r="G56" s="14">
        <v>1349</v>
      </c>
      <c r="H56" s="14">
        <v>1662</v>
      </c>
      <c r="I56" s="15">
        <f t="shared" si="4"/>
        <v>-0.18832731648616124</v>
      </c>
      <c r="J56" s="16">
        <v>898</v>
      </c>
      <c r="K56" s="14">
        <v>1094</v>
      </c>
      <c r="L56" s="18">
        <f t="shared" si="5"/>
        <v>-0.17915904936014626</v>
      </c>
    </row>
    <row r="57" spans="2:12" s="10" customFormat="1">
      <c r="B57" s="13">
        <v>53</v>
      </c>
      <c r="C57" s="44" t="s">
        <v>59</v>
      </c>
      <c r="D57" s="14">
        <v>97861</v>
      </c>
      <c r="E57" s="14">
        <v>86569</v>
      </c>
      <c r="F57" s="15">
        <f t="shared" si="6"/>
        <v>0.13043930275271748</v>
      </c>
      <c r="G57" s="16">
        <v>735</v>
      </c>
      <c r="H57" s="16">
        <v>841</v>
      </c>
      <c r="I57" s="15">
        <f t="shared" si="4"/>
        <v>-0.12604042806183116</v>
      </c>
      <c r="J57" s="16">
        <v>329</v>
      </c>
      <c r="K57" s="16">
        <v>568</v>
      </c>
      <c r="L57" s="18">
        <f t="shared" si="5"/>
        <v>-0.42077464788732394</v>
      </c>
    </row>
    <row r="58" spans="2:12" s="10" customFormat="1">
      <c r="B58" s="13">
        <v>54</v>
      </c>
      <c r="C58" s="44" t="s">
        <v>60</v>
      </c>
      <c r="D58" s="14">
        <v>95961</v>
      </c>
      <c r="E58" s="14">
        <v>83807</v>
      </c>
      <c r="F58" s="15">
        <f t="shared" si="6"/>
        <v>0.14502368537234359</v>
      </c>
      <c r="G58" s="16">
        <v>836</v>
      </c>
      <c r="H58" s="16">
        <v>421</v>
      </c>
      <c r="I58" s="15">
        <f t="shared" si="4"/>
        <v>0.98574821852731587</v>
      </c>
      <c r="J58" s="16">
        <v>370</v>
      </c>
      <c r="K58" s="16">
        <v>516</v>
      </c>
      <c r="L58" s="18">
        <f t="shared" si="5"/>
        <v>-0.28294573643410853</v>
      </c>
    </row>
    <row r="59" spans="2:12" s="10" customFormat="1">
      <c r="B59" s="13">
        <v>55</v>
      </c>
      <c r="C59" s="44" t="s">
        <v>61</v>
      </c>
      <c r="D59" s="14">
        <v>94975</v>
      </c>
      <c r="E59" s="14">
        <v>79092</v>
      </c>
      <c r="F59" s="15">
        <f t="shared" si="6"/>
        <v>0.20081677034339757</v>
      </c>
      <c r="G59" s="16">
        <v>-114</v>
      </c>
      <c r="H59" s="16">
        <v>-415</v>
      </c>
      <c r="I59" s="22" t="s">
        <v>62</v>
      </c>
      <c r="J59" s="16">
        <v>-114</v>
      </c>
      <c r="K59" s="16">
        <v>-414</v>
      </c>
      <c r="L59" s="19" t="s">
        <v>62</v>
      </c>
    </row>
    <row r="60" spans="2:12" s="10" customFormat="1">
      <c r="B60" s="13">
        <v>56</v>
      </c>
      <c r="C60" s="44" t="s">
        <v>63</v>
      </c>
      <c r="D60" s="14">
        <v>86213</v>
      </c>
      <c r="E60" s="14">
        <v>75296</v>
      </c>
      <c r="F60" s="15">
        <f t="shared" si="6"/>
        <v>0.1449877815554611</v>
      </c>
      <c r="G60" s="14">
        <v>1062</v>
      </c>
      <c r="H60" s="23">
        <v>-2106</v>
      </c>
      <c r="I60" s="22" t="s">
        <v>18</v>
      </c>
      <c r="J60" s="16">
        <v>561</v>
      </c>
      <c r="K60" s="23">
        <v>-2370</v>
      </c>
      <c r="L60" s="19" t="s">
        <v>18</v>
      </c>
    </row>
    <row r="61" spans="2:12" s="10" customFormat="1">
      <c r="B61" s="13">
        <v>57</v>
      </c>
      <c r="C61" s="44" t="s">
        <v>64</v>
      </c>
      <c r="D61" s="14">
        <v>83633</v>
      </c>
      <c r="E61" s="14">
        <v>70775</v>
      </c>
      <c r="F61" s="15">
        <f t="shared" si="6"/>
        <v>0.18167432002825856</v>
      </c>
      <c r="G61" s="16">
        <v>592</v>
      </c>
      <c r="H61" s="16">
        <v>759</v>
      </c>
      <c r="I61" s="15">
        <f t="shared" ref="I61:I76" si="7">(G61-H61)/H61</f>
        <v>-0.22002635046113306</v>
      </c>
      <c r="J61" s="16">
        <v>190</v>
      </c>
      <c r="K61" s="16">
        <v>174</v>
      </c>
      <c r="L61" s="18">
        <f t="shared" ref="L61:L76" si="8">(J61-K61)/K61</f>
        <v>9.1954022988505746E-2</v>
      </c>
    </row>
    <row r="62" spans="2:12" s="10" customFormat="1">
      <c r="B62" s="13">
        <v>58</v>
      </c>
      <c r="C62" s="44" t="s">
        <v>65</v>
      </c>
      <c r="D62" s="14">
        <v>80191</v>
      </c>
      <c r="E62" s="14">
        <v>76124</v>
      </c>
      <c r="F62" s="15">
        <f t="shared" si="6"/>
        <v>5.3425989175555674E-2</v>
      </c>
      <c r="G62" s="14">
        <v>1127</v>
      </c>
      <c r="H62" s="14">
        <v>1317</v>
      </c>
      <c r="I62" s="15">
        <f t="shared" si="7"/>
        <v>-0.14426727410782081</v>
      </c>
      <c r="J62" s="16">
        <v>609</v>
      </c>
      <c r="K62" s="14">
        <v>1087</v>
      </c>
      <c r="L62" s="18">
        <f t="shared" si="8"/>
        <v>-0.43974241030358785</v>
      </c>
    </row>
    <row r="63" spans="2:12" s="10" customFormat="1">
      <c r="B63" s="13">
        <v>59</v>
      </c>
      <c r="C63" s="44" t="s">
        <v>66</v>
      </c>
      <c r="D63" s="14">
        <v>78586</v>
      </c>
      <c r="E63" s="14">
        <v>76684</v>
      </c>
      <c r="F63" s="15">
        <f t="shared" si="6"/>
        <v>2.4803087997496219E-2</v>
      </c>
      <c r="G63" s="16">
        <v>121</v>
      </c>
      <c r="H63" s="14">
        <v>1371</v>
      </c>
      <c r="I63" s="15">
        <f t="shared" si="7"/>
        <v>-0.9117432530999271</v>
      </c>
      <c r="J63" s="14">
        <v>1114</v>
      </c>
      <c r="K63" s="16">
        <v>580</v>
      </c>
      <c r="L63" s="18">
        <f t="shared" si="8"/>
        <v>0.92068965517241375</v>
      </c>
    </row>
    <row r="64" spans="2:12" s="10" customFormat="1">
      <c r="B64" s="13">
        <v>60</v>
      </c>
      <c r="C64" s="44" t="s">
        <v>67</v>
      </c>
      <c r="D64" s="14">
        <v>78143</v>
      </c>
      <c r="E64" s="14">
        <v>74520</v>
      </c>
      <c r="F64" s="15">
        <f t="shared" si="6"/>
        <v>4.8617820719269997E-2</v>
      </c>
      <c r="G64" s="14">
        <v>2410</v>
      </c>
      <c r="H64" s="14">
        <v>2505</v>
      </c>
      <c r="I64" s="15">
        <f t="shared" si="7"/>
        <v>-3.7924151696606789E-2</v>
      </c>
      <c r="J64" s="14">
        <v>1764</v>
      </c>
      <c r="K64" s="14">
        <v>1944</v>
      </c>
      <c r="L64" s="18">
        <f t="shared" si="8"/>
        <v>-9.2592592592592587E-2</v>
      </c>
    </row>
    <row r="65" spans="2:12" s="10" customFormat="1">
      <c r="B65" s="6">
        <v>61</v>
      </c>
      <c r="C65" s="42" t="s">
        <v>68</v>
      </c>
      <c r="D65" s="7">
        <v>75133</v>
      </c>
      <c r="E65" s="7">
        <v>72399</v>
      </c>
      <c r="F65" s="8">
        <f t="shared" si="6"/>
        <v>3.7762952526968603E-2</v>
      </c>
      <c r="G65" s="11">
        <v>972</v>
      </c>
      <c r="H65" s="11">
        <v>968</v>
      </c>
      <c r="I65" s="8">
        <f t="shared" si="7"/>
        <v>4.1322314049586778E-3</v>
      </c>
      <c r="J65" s="11">
        <v>676</v>
      </c>
      <c r="K65" s="11">
        <v>718</v>
      </c>
      <c r="L65" s="12">
        <f t="shared" si="8"/>
        <v>-5.8495821727019497E-2</v>
      </c>
    </row>
    <row r="66" spans="2:12" s="10" customFormat="1">
      <c r="B66" s="6">
        <v>62</v>
      </c>
      <c r="C66" s="42" t="s">
        <v>69</v>
      </c>
      <c r="D66" s="7">
        <v>74797</v>
      </c>
      <c r="E66" s="7">
        <v>64153</v>
      </c>
      <c r="F66" s="8">
        <f t="shared" si="6"/>
        <v>0.16591585740339501</v>
      </c>
      <c r="G66" s="7">
        <v>1067</v>
      </c>
      <c r="H66" s="7">
        <v>1189</v>
      </c>
      <c r="I66" s="8">
        <f t="shared" si="7"/>
        <v>-0.10260723296888141</v>
      </c>
      <c r="J66" s="11">
        <v>912</v>
      </c>
      <c r="K66" s="11">
        <v>975</v>
      </c>
      <c r="L66" s="12">
        <f t="shared" si="8"/>
        <v>-6.4615384615384616E-2</v>
      </c>
    </row>
    <row r="67" spans="2:12" s="10" customFormat="1">
      <c r="B67" s="6">
        <v>63</v>
      </c>
      <c r="C67" s="42" t="s">
        <v>70</v>
      </c>
      <c r="D67" s="7">
        <v>72191</v>
      </c>
      <c r="E67" s="7">
        <v>62553</v>
      </c>
      <c r="F67" s="8">
        <f t="shared" si="6"/>
        <v>0.15407734241363324</v>
      </c>
      <c r="G67" s="7">
        <v>1505</v>
      </c>
      <c r="H67" s="7">
        <v>1272</v>
      </c>
      <c r="I67" s="8">
        <f t="shared" si="7"/>
        <v>0.1831761006289308</v>
      </c>
      <c r="J67" s="7">
        <v>1403</v>
      </c>
      <c r="K67" s="7">
        <v>1080</v>
      </c>
      <c r="L67" s="12">
        <f t="shared" si="8"/>
        <v>0.29907407407407405</v>
      </c>
    </row>
    <row r="68" spans="2:12" s="10" customFormat="1">
      <c r="B68" s="6">
        <v>64</v>
      </c>
      <c r="C68" s="42" t="s">
        <v>71</v>
      </c>
      <c r="D68" s="7">
        <v>67271</v>
      </c>
      <c r="E68" s="7">
        <v>65924</v>
      </c>
      <c r="F68" s="8">
        <f t="shared" si="6"/>
        <v>2.0432619379891995E-2</v>
      </c>
      <c r="G68" s="11">
        <v>896</v>
      </c>
      <c r="H68" s="11">
        <v>808</v>
      </c>
      <c r="I68" s="8">
        <f t="shared" si="7"/>
        <v>0.10891089108910891</v>
      </c>
      <c r="J68" s="11">
        <v>762</v>
      </c>
      <c r="K68" s="11">
        <v>620</v>
      </c>
      <c r="L68" s="12">
        <f t="shared" si="8"/>
        <v>0.22903225806451613</v>
      </c>
    </row>
    <row r="69" spans="2:12" s="10" customFormat="1">
      <c r="B69" s="6">
        <v>65</v>
      </c>
      <c r="C69" s="42" t="s">
        <v>72</v>
      </c>
      <c r="D69" s="7">
        <v>66927</v>
      </c>
      <c r="E69" s="7">
        <v>52565</v>
      </c>
      <c r="F69" s="8">
        <f t="shared" ref="F69:F84" si="9">(D69-E69)/E69</f>
        <v>0.27322362788927995</v>
      </c>
      <c r="G69" s="7">
        <v>1037</v>
      </c>
      <c r="H69" s="11">
        <v>766</v>
      </c>
      <c r="I69" s="8">
        <f t="shared" si="7"/>
        <v>0.35378590078328981</v>
      </c>
      <c r="J69" s="7">
        <v>1299</v>
      </c>
      <c r="K69" s="7">
        <v>1191</v>
      </c>
      <c r="L69" s="12">
        <f t="shared" si="8"/>
        <v>9.06801007556675E-2</v>
      </c>
    </row>
    <row r="70" spans="2:12" s="10" customFormat="1">
      <c r="B70" s="6">
        <v>66</v>
      </c>
      <c r="C70" s="45" t="s">
        <v>73</v>
      </c>
      <c r="D70" s="7">
        <v>65914</v>
      </c>
      <c r="E70" s="7">
        <v>61809</v>
      </c>
      <c r="F70" s="8">
        <f t="shared" si="9"/>
        <v>6.6414276238088307E-2</v>
      </c>
      <c r="G70" s="7">
        <v>2273</v>
      </c>
      <c r="H70" s="7">
        <v>2128</v>
      </c>
      <c r="I70" s="8">
        <f t="shared" si="7"/>
        <v>6.8139097744360902E-2</v>
      </c>
      <c r="J70" s="7">
        <v>2019</v>
      </c>
      <c r="K70" s="7">
        <v>1681</v>
      </c>
      <c r="L70" s="12">
        <f t="shared" si="8"/>
        <v>0.20107079119571683</v>
      </c>
    </row>
    <row r="71" spans="2:12" s="10" customFormat="1">
      <c r="B71" s="6">
        <v>67</v>
      </c>
      <c r="C71" s="52" t="s">
        <v>140</v>
      </c>
      <c r="D71" s="7">
        <v>65644</v>
      </c>
      <c r="E71" s="7">
        <v>63945</v>
      </c>
      <c r="F71" s="8">
        <f t="shared" si="9"/>
        <v>2.6569708343107359E-2</v>
      </c>
      <c r="G71" s="11">
        <v>423</v>
      </c>
      <c r="H71" s="11">
        <v>584</v>
      </c>
      <c r="I71" s="8">
        <f t="shared" si="7"/>
        <v>-0.27568493150684931</v>
      </c>
      <c r="J71" s="11">
        <v>396</v>
      </c>
      <c r="K71" s="11">
        <v>405</v>
      </c>
      <c r="L71" s="12">
        <f t="shared" si="8"/>
        <v>-2.2222222222222223E-2</v>
      </c>
    </row>
    <row r="72" spans="2:12" s="10" customFormat="1">
      <c r="B72" s="6">
        <v>68</v>
      </c>
      <c r="C72" s="42" t="s">
        <v>74</v>
      </c>
      <c r="D72" s="7">
        <v>64604</v>
      </c>
      <c r="E72" s="7">
        <v>59411</v>
      </c>
      <c r="F72" s="8">
        <f t="shared" si="9"/>
        <v>8.7408055747252189E-2</v>
      </c>
      <c r="G72" s="11">
        <v>680</v>
      </c>
      <c r="H72" s="11">
        <v>494</v>
      </c>
      <c r="I72" s="8">
        <f t="shared" si="7"/>
        <v>0.37651821862348178</v>
      </c>
      <c r="J72" s="11">
        <v>373</v>
      </c>
      <c r="K72" s="11">
        <v>319</v>
      </c>
      <c r="L72" s="12">
        <f t="shared" si="8"/>
        <v>0.16927899686520376</v>
      </c>
    </row>
    <row r="73" spans="2:12" s="10" customFormat="1">
      <c r="B73" s="6">
        <v>69</v>
      </c>
      <c r="C73" s="42" t="s">
        <v>75</v>
      </c>
      <c r="D73" s="7">
        <v>64485</v>
      </c>
      <c r="E73" s="7">
        <v>61460</v>
      </c>
      <c r="F73" s="8">
        <f t="shared" si="9"/>
        <v>4.9219004230393749E-2</v>
      </c>
      <c r="G73" s="7">
        <v>4393</v>
      </c>
      <c r="H73" s="7">
        <v>2611</v>
      </c>
      <c r="I73" s="8">
        <f t="shared" si="7"/>
        <v>0.68249712753734204</v>
      </c>
      <c r="J73" s="7">
        <v>3355</v>
      </c>
      <c r="K73" s="7">
        <v>1898</v>
      </c>
      <c r="L73" s="12">
        <f t="shared" si="8"/>
        <v>0.76765015806111692</v>
      </c>
    </row>
    <row r="74" spans="2:12" s="10" customFormat="1">
      <c r="B74" s="6">
        <v>70</v>
      </c>
      <c r="C74" s="42" t="s">
        <v>76</v>
      </c>
      <c r="D74" s="7">
        <v>62132</v>
      </c>
      <c r="E74" s="7">
        <v>58699</v>
      </c>
      <c r="F74" s="8">
        <f t="shared" si="9"/>
        <v>5.8484812347740167E-2</v>
      </c>
      <c r="G74" s="7">
        <v>1756</v>
      </c>
      <c r="H74" s="7">
        <v>1761</v>
      </c>
      <c r="I74" s="8">
        <f t="shared" si="7"/>
        <v>-2.8392958546280523E-3</v>
      </c>
      <c r="J74" s="7">
        <v>1436</v>
      </c>
      <c r="K74" s="7">
        <v>1286</v>
      </c>
      <c r="L74" s="12">
        <f t="shared" si="8"/>
        <v>0.1166407465007776</v>
      </c>
    </row>
    <row r="75" spans="2:12" s="10" customFormat="1">
      <c r="B75" s="13">
        <v>71</v>
      </c>
      <c r="C75" s="44" t="s">
        <v>77</v>
      </c>
      <c r="D75" s="14">
        <v>61831</v>
      </c>
      <c r="E75" s="14">
        <v>45639</v>
      </c>
      <c r="F75" s="15">
        <f t="shared" si="9"/>
        <v>0.35478428536996864</v>
      </c>
      <c r="G75" s="14">
        <v>1697</v>
      </c>
      <c r="H75" s="14">
        <v>1363</v>
      </c>
      <c r="I75" s="15">
        <f t="shared" si="7"/>
        <v>0.2450476889214967</v>
      </c>
      <c r="J75" s="14">
        <v>1157</v>
      </c>
      <c r="K75" s="16">
        <v>899</v>
      </c>
      <c r="L75" s="18">
        <f t="shared" si="8"/>
        <v>0.28698553948832034</v>
      </c>
    </row>
    <row r="76" spans="2:12" s="10" customFormat="1">
      <c r="B76" s="13">
        <v>72</v>
      </c>
      <c r="C76" s="43" t="s">
        <v>78</v>
      </c>
      <c r="D76" s="14">
        <v>53230</v>
      </c>
      <c r="E76" s="14">
        <v>45329</v>
      </c>
      <c r="F76" s="15">
        <f t="shared" si="9"/>
        <v>0.17430342606278543</v>
      </c>
      <c r="G76" s="14">
        <v>2276</v>
      </c>
      <c r="H76" s="14">
        <v>2263</v>
      </c>
      <c r="I76" s="15">
        <f t="shared" si="7"/>
        <v>5.7445868316394165E-3</v>
      </c>
      <c r="J76" s="14">
        <v>1455</v>
      </c>
      <c r="K76" s="14">
        <v>1481</v>
      </c>
      <c r="L76" s="18">
        <f t="shared" si="8"/>
        <v>-1.7555705604321403E-2</v>
      </c>
    </row>
    <row r="77" spans="2:12" s="10" customFormat="1">
      <c r="B77" s="13">
        <v>73</v>
      </c>
      <c r="C77" s="44" t="s">
        <v>79</v>
      </c>
      <c r="D77" s="14">
        <v>52105</v>
      </c>
      <c r="E77" s="14">
        <v>60217</v>
      </c>
      <c r="F77" s="15">
        <f t="shared" si="9"/>
        <v>-0.1347127887473637</v>
      </c>
      <c r="G77" s="16">
        <v>-987</v>
      </c>
      <c r="H77" s="16">
        <v>623</v>
      </c>
      <c r="I77" s="22" t="s">
        <v>80</v>
      </c>
      <c r="J77" s="14">
        <v>-2257</v>
      </c>
      <c r="K77" s="16">
        <v>454</v>
      </c>
      <c r="L77" s="19" t="s">
        <v>80</v>
      </c>
    </row>
    <row r="78" spans="2:12" s="10" customFormat="1">
      <c r="B78" s="13">
        <v>74</v>
      </c>
      <c r="C78" s="43" t="s">
        <v>81</v>
      </c>
      <c r="D78" s="14">
        <v>51467</v>
      </c>
      <c r="E78" s="14">
        <v>37939</v>
      </c>
      <c r="F78" s="15">
        <f t="shared" si="9"/>
        <v>0.35657239252484252</v>
      </c>
      <c r="G78" s="14">
        <v>2368</v>
      </c>
      <c r="H78" s="14">
        <v>1594</v>
      </c>
      <c r="I78" s="15">
        <f t="shared" ref="I78:I107" si="10">(G78-H78)/H78</f>
        <v>0.48557089084065247</v>
      </c>
      <c r="J78" s="14">
        <v>1929</v>
      </c>
      <c r="K78" s="14">
        <v>1460</v>
      </c>
      <c r="L78" s="18">
        <f t="shared" ref="L78:L92" si="11">(J78-K78)/K78</f>
        <v>0.32123287671232875</v>
      </c>
    </row>
    <row r="79" spans="2:12" s="10" customFormat="1">
      <c r="B79" s="13">
        <v>75</v>
      </c>
      <c r="C79" s="44" t="s">
        <v>82</v>
      </c>
      <c r="D79" s="14">
        <v>49847</v>
      </c>
      <c r="E79" s="14">
        <v>49745</v>
      </c>
      <c r="F79" s="15">
        <f t="shared" si="9"/>
        <v>2.0504573323952154E-3</v>
      </c>
      <c r="G79" s="14">
        <v>7823</v>
      </c>
      <c r="H79" s="14">
        <v>8240</v>
      </c>
      <c r="I79" s="15">
        <f t="shared" si="10"/>
        <v>-5.0606796116504857E-2</v>
      </c>
      <c r="J79" s="14">
        <v>6086</v>
      </c>
      <c r="K79" s="14">
        <v>6413</v>
      </c>
      <c r="L79" s="18">
        <f t="shared" si="11"/>
        <v>-5.0990176204584438E-2</v>
      </c>
    </row>
    <row r="80" spans="2:12" s="10" customFormat="1">
      <c r="B80" s="13">
        <v>76</v>
      </c>
      <c r="C80" s="44" t="s">
        <v>83</v>
      </c>
      <c r="D80" s="14">
        <v>49722</v>
      </c>
      <c r="E80" s="14">
        <v>45832</v>
      </c>
      <c r="F80" s="15">
        <f t="shared" si="9"/>
        <v>8.4875196369348926E-2</v>
      </c>
      <c r="G80" s="16">
        <v>132</v>
      </c>
      <c r="H80" s="16">
        <v>384</v>
      </c>
      <c r="I80" s="15">
        <f t="shared" si="10"/>
        <v>-0.65625</v>
      </c>
      <c r="J80" s="16">
        <v>515</v>
      </c>
      <c r="K80" s="16">
        <v>916</v>
      </c>
      <c r="L80" s="18">
        <f t="shared" si="11"/>
        <v>-0.43777292576419213</v>
      </c>
    </row>
    <row r="81" spans="2:12" s="10" customFormat="1">
      <c r="B81" s="13">
        <v>77</v>
      </c>
      <c r="C81" s="44" t="s">
        <v>84</v>
      </c>
      <c r="D81" s="14">
        <v>49676</v>
      </c>
      <c r="E81" s="14">
        <v>51583</v>
      </c>
      <c r="F81" s="15">
        <f t="shared" si="9"/>
        <v>-3.6969544229688074E-2</v>
      </c>
      <c r="G81" s="14">
        <v>254</v>
      </c>
      <c r="H81" s="16">
        <v>261</v>
      </c>
      <c r="I81" s="15">
        <f t="shared" si="10"/>
        <v>-2.681992337164751E-2</v>
      </c>
      <c r="J81" s="16">
        <v>149</v>
      </c>
      <c r="K81" s="16">
        <v>144</v>
      </c>
      <c r="L81" s="18">
        <f t="shared" si="11"/>
        <v>3.4722222222222224E-2</v>
      </c>
    </row>
    <row r="82" spans="2:12" s="10" customFormat="1">
      <c r="B82" s="13">
        <v>78</v>
      </c>
      <c r="C82" s="44" t="s">
        <v>85</v>
      </c>
      <c r="D82" s="14">
        <v>49134</v>
      </c>
      <c r="E82" s="14">
        <v>46322</v>
      </c>
      <c r="F82" s="15">
        <f t="shared" si="9"/>
        <v>6.0705496308449548E-2</v>
      </c>
      <c r="G82" s="16">
        <v>14</v>
      </c>
      <c r="H82" s="14">
        <v>1127</v>
      </c>
      <c r="I82" s="15">
        <f t="shared" si="10"/>
        <v>-0.98757763975155277</v>
      </c>
      <c r="J82" s="16">
        <v>279</v>
      </c>
      <c r="K82" s="16">
        <v>275</v>
      </c>
      <c r="L82" s="18">
        <f t="shared" si="11"/>
        <v>1.4545454545454545E-2</v>
      </c>
    </row>
    <row r="83" spans="2:12" s="10" customFormat="1">
      <c r="B83" s="13">
        <v>79</v>
      </c>
      <c r="C83" s="44" t="s">
        <v>86</v>
      </c>
      <c r="D83" s="14">
        <v>48742</v>
      </c>
      <c r="E83" s="14">
        <v>41050</v>
      </c>
      <c r="F83" s="15">
        <f t="shared" si="9"/>
        <v>0.18738124238733253</v>
      </c>
      <c r="G83" s="14">
        <v>2406</v>
      </c>
      <c r="H83" s="14">
        <v>2063</v>
      </c>
      <c r="I83" s="15">
        <f t="shared" si="10"/>
        <v>0.16626272418807561</v>
      </c>
      <c r="J83" s="14">
        <v>1875</v>
      </c>
      <c r="K83" s="14">
        <v>1574</v>
      </c>
      <c r="L83" s="18">
        <f t="shared" si="11"/>
        <v>0.19123252858958067</v>
      </c>
    </row>
    <row r="84" spans="2:12" s="10" customFormat="1">
      <c r="B84" s="13">
        <v>80</v>
      </c>
      <c r="C84" s="44" t="s">
        <v>87</v>
      </c>
      <c r="D84" s="14">
        <v>46492</v>
      </c>
      <c r="E84" s="14">
        <v>42122</v>
      </c>
      <c r="F84" s="15">
        <f t="shared" si="9"/>
        <v>0.10374626086130763</v>
      </c>
      <c r="G84" s="16">
        <v>266</v>
      </c>
      <c r="H84" s="16">
        <v>398</v>
      </c>
      <c r="I84" s="15">
        <f t="shared" si="10"/>
        <v>-0.33165829145728642</v>
      </c>
      <c r="J84" s="16">
        <v>143</v>
      </c>
      <c r="K84" s="16">
        <v>187</v>
      </c>
      <c r="L84" s="18">
        <f t="shared" si="11"/>
        <v>-0.23529411764705882</v>
      </c>
    </row>
    <row r="85" spans="2:12" s="10" customFormat="1">
      <c r="B85" s="6">
        <v>81</v>
      </c>
      <c r="C85" s="45" t="s">
        <v>88</v>
      </c>
      <c r="D85" s="7">
        <v>46445</v>
      </c>
      <c r="E85" s="7">
        <v>44930</v>
      </c>
      <c r="F85" s="24">
        <f>(D85-E85)/E85*100</f>
        <v>3.3719118628978411</v>
      </c>
      <c r="G85" s="7">
        <v>1420</v>
      </c>
      <c r="H85" s="11">
        <v>192</v>
      </c>
      <c r="I85" s="8">
        <f t="shared" si="10"/>
        <v>6.395833333333333</v>
      </c>
      <c r="J85" s="7">
        <v>1154</v>
      </c>
      <c r="K85" s="11">
        <v>365</v>
      </c>
      <c r="L85" s="12">
        <f t="shared" si="11"/>
        <v>2.1616438356164385</v>
      </c>
    </row>
    <row r="86" spans="2:12" s="10" customFormat="1">
      <c r="B86" s="6">
        <v>82</v>
      </c>
      <c r="C86" s="42" t="s">
        <v>141</v>
      </c>
      <c r="D86" s="7">
        <v>46222</v>
      </c>
      <c r="E86" s="7">
        <v>40339</v>
      </c>
      <c r="F86" s="8">
        <f t="shared" ref="F86:F112" si="12">(D86-E86)/E86</f>
        <v>0.14583901435335531</v>
      </c>
      <c r="G86" s="7">
        <v>2507</v>
      </c>
      <c r="H86" s="7">
        <v>1667</v>
      </c>
      <c r="I86" s="8">
        <f t="shared" si="10"/>
        <v>0.50389922015596877</v>
      </c>
      <c r="J86" s="7">
        <v>2217</v>
      </c>
      <c r="K86" s="7">
        <v>1502</v>
      </c>
      <c r="L86" s="12">
        <f t="shared" si="11"/>
        <v>0.47603195739014648</v>
      </c>
    </row>
    <row r="87" spans="2:12" s="10" customFormat="1">
      <c r="B87" s="6">
        <v>83</v>
      </c>
      <c r="C87" s="46" t="s">
        <v>89</v>
      </c>
      <c r="D87" s="7">
        <v>45042</v>
      </c>
      <c r="E87" s="7">
        <v>58193</v>
      </c>
      <c r="F87" s="8">
        <f t="shared" si="12"/>
        <v>-0.22598938016599934</v>
      </c>
      <c r="G87" s="11">
        <v>957</v>
      </c>
      <c r="H87" s="7">
        <v>1674</v>
      </c>
      <c r="I87" s="8">
        <f t="shared" si="10"/>
        <v>-0.42831541218637992</v>
      </c>
      <c r="J87" s="11">
        <v>304</v>
      </c>
      <c r="K87" s="11">
        <v>728</v>
      </c>
      <c r="L87" s="12">
        <f t="shared" si="11"/>
        <v>-0.58241758241758246</v>
      </c>
    </row>
    <row r="88" spans="2:12" s="10" customFormat="1">
      <c r="B88" s="6">
        <v>84</v>
      </c>
      <c r="C88" s="42" t="s">
        <v>90</v>
      </c>
      <c r="D88" s="7">
        <v>41946</v>
      </c>
      <c r="E88" s="7">
        <v>38292</v>
      </c>
      <c r="F88" s="8">
        <f t="shared" si="12"/>
        <v>9.5424631776872451E-2</v>
      </c>
      <c r="G88" s="7">
        <v>4529</v>
      </c>
      <c r="H88" s="7">
        <v>3189</v>
      </c>
      <c r="I88" s="8">
        <f t="shared" si="10"/>
        <v>0.42019441831295079</v>
      </c>
      <c r="J88" s="7">
        <v>3587</v>
      </c>
      <c r="K88" s="7">
        <v>2504</v>
      </c>
      <c r="L88" s="12">
        <f t="shared" si="11"/>
        <v>0.43250798722044731</v>
      </c>
    </row>
    <row r="89" spans="2:12" s="10" customFormat="1">
      <c r="B89" s="6">
        <v>85</v>
      </c>
      <c r="C89" s="42" t="s">
        <v>91</v>
      </c>
      <c r="D89" s="7">
        <v>41658</v>
      </c>
      <c r="E89" s="7">
        <v>36653</v>
      </c>
      <c r="F89" s="8">
        <f t="shared" si="12"/>
        <v>0.13655089624314518</v>
      </c>
      <c r="G89" s="7">
        <v>1704</v>
      </c>
      <c r="H89" s="11">
        <v>926</v>
      </c>
      <c r="I89" s="8">
        <f t="shared" si="10"/>
        <v>0.84017278617710578</v>
      </c>
      <c r="J89" s="11">
        <v>240</v>
      </c>
      <c r="K89" s="11">
        <v>723</v>
      </c>
      <c r="L89" s="12">
        <f t="shared" si="11"/>
        <v>-0.66804979253112029</v>
      </c>
    </row>
    <row r="90" spans="2:12" s="10" customFormat="1">
      <c r="B90" s="6">
        <v>86</v>
      </c>
      <c r="C90" s="42" t="s">
        <v>92</v>
      </c>
      <c r="D90" s="7">
        <v>40138</v>
      </c>
      <c r="E90" s="7">
        <v>46375</v>
      </c>
      <c r="F90" s="8">
        <f t="shared" si="12"/>
        <v>-0.13449056603773585</v>
      </c>
      <c r="G90" s="7">
        <v>2817</v>
      </c>
      <c r="H90" s="7">
        <v>2870</v>
      </c>
      <c r="I90" s="8">
        <f t="shared" si="10"/>
        <v>-1.8466898954703832E-2</v>
      </c>
      <c r="J90" s="7">
        <v>1743</v>
      </c>
      <c r="K90" s="7">
        <v>2006</v>
      </c>
      <c r="L90" s="12">
        <f t="shared" si="11"/>
        <v>-0.13110667996011965</v>
      </c>
    </row>
    <row r="91" spans="2:12" s="10" customFormat="1">
      <c r="B91" s="6">
        <v>87</v>
      </c>
      <c r="C91" s="45" t="s">
        <v>93</v>
      </c>
      <c r="D91" s="7">
        <v>39357</v>
      </c>
      <c r="E91" s="7">
        <v>39791</v>
      </c>
      <c r="F91" s="8">
        <f t="shared" si="12"/>
        <v>-1.0906989017617049E-2</v>
      </c>
      <c r="G91" s="7">
        <v>2270</v>
      </c>
      <c r="H91" s="7">
        <v>1297</v>
      </c>
      <c r="I91" s="8">
        <f t="shared" si="10"/>
        <v>0.75019275250578255</v>
      </c>
      <c r="J91" s="7">
        <v>1237</v>
      </c>
      <c r="K91" s="11">
        <v>748</v>
      </c>
      <c r="L91" s="12">
        <f t="shared" si="11"/>
        <v>0.65374331550802134</v>
      </c>
    </row>
    <row r="92" spans="2:12" s="10" customFormat="1">
      <c r="B92" s="6">
        <v>88</v>
      </c>
      <c r="C92" s="42" t="s">
        <v>94</v>
      </c>
      <c r="D92" s="7">
        <v>38474</v>
      </c>
      <c r="E92" s="7">
        <v>45040</v>
      </c>
      <c r="F92" s="8">
        <f t="shared" si="12"/>
        <v>-0.14578152753108348</v>
      </c>
      <c r="G92" s="11">
        <v>780</v>
      </c>
      <c r="H92" s="11">
        <v>917</v>
      </c>
      <c r="I92" s="8">
        <f t="shared" si="10"/>
        <v>-0.14940021810250817</v>
      </c>
      <c r="J92" s="11">
        <v>735</v>
      </c>
      <c r="K92" s="11">
        <v>631</v>
      </c>
      <c r="L92" s="12">
        <f t="shared" si="11"/>
        <v>0.16481774960380349</v>
      </c>
    </row>
    <row r="93" spans="2:12" s="10" customFormat="1">
      <c r="B93" s="6">
        <v>89</v>
      </c>
      <c r="C93" s="42" t="s">
        <v>95</v>
      </c>
      <c r="D93" s="7">
        <v>38332</v>
      </c>
      <c r="E93" s="7">
        <v>33321</v>
      </c>
      <c r="F93" s="8">
        <f t="shared" si="12"/>
        <v>0.15038564268779447</v>
      </c>
      <c r="G93" s="7">
        <v>1134</v>
      </c>
      <c r="H93" s="11">
        <v>704</v>
      </c>
      <c r="I93" s="8">
        <f t="shared" si="10"/>
        <v>0.61079545454545459</v>
      </c>
      <c r="J93" s="11">
        <v>-159</v>
      </c>
      <c r="K93" s="11">
        <v>147</v>
      </c>
      <c r="L93" s="25" t="s">
        <v>80</v>
      </c>
    </row>
    <row r="94" spans="2:12" s="10" customFormat="1">
      <c r="B94" s="6">
        <v>90</v>
      </c>
      <c r="C94" s="42" t="s">
        <v>96</v>
      </c>
      <c r="D94" s="7">
        <v>37099</v>
      </c>
      <c r="E94" s="7">
        <v>36454</v>
      </c>
      <c r="F94" s="8">
        <f t="shared" si="12"/>
        <v>1.7693531574038513E-2</v>
      </c>
      <c r="G94" s="7">
        <v>1468</v>
      </c>
      <c r="H94" s="7">
        <v>1314</v>
      </c>
      <c r="I94" s="8">
        <f t="shared" si="10"/>
        <v>0.11719939117199391</v>
      </c>
      <c r="J94" s="11">
        <v>588</v>
      </c>
      <c r="K94" s="11">
        <v>453</v>
      </c>
      <c r="L94" s="12">
        <f t="shared" ref="L94:L107" si="13">(J94-K94)/K94</f>
        <v>0.29801324503311261</v>
      </c>
    </row>
    <row r="95" spans="2:12" s="10" customFormat="1">
      <c r="B95" s="13">
        <v>91</v>
      </c>
      <c r="C95" s="44" t="s">
        <v>97</v>
      </c>
      <c r="D95" s="14">
        <v>36124</v>
      </c>
      <c r="E95" s="14">
        <v>35060</v>
      </c>
      <c r="F95" s="15">
        <f t="shared" si="12"/>
        <v>3.0347974900171135E-2</v>
      </c>
      <c r="G95" s="16">
        <v>516</v>
      </c>
      <c r="H95" s="16">
        <v>529</v>
      </c>
      <c r="I95" s="15">
        <f t="shared" si="10"/>
        <v>-2.4574669187145556E-2</v>
      </c>
      <c r="J95" s="16">
        <v>320</v>
      </c>
      <c r="K95" s="17">
        <v>150</v>
      </c>
      <c r="L95" s="18">
        <f t="shared" si="13"/>
        <v>1.1333333333333333</v>
      </c>
    </row>
    <row r="96" spans="2:12" s="10" customFormat="1">
      <c r="B96" s="13">
        <v>92</v>
      </c>
      <c r="C96" s="44" t="s">
        <v>98</v>
      </c>
      <c r="D96" s="14">
        <v>34806</v>
      </c>
      <c r="E96" s="26">
        <v>32971</v>
      </c>
      <c r="F96" s="15">
        <f t="shared" si="12"/>
        <v>5.565496951866792E-2</v>
      </c>
      <c r="G96" s="16">
        <v>536</v>
      </c>
      <c r="H96" s="27">
        <v>691</v>
      </c>
      <c r="I96" s="15">
        <f t="shared" si="10"/>
        <v>-0.22431259044862517</v>
      </c>
      <c r="J96" s="16">
        <v>377</v>
      </c>
      <c r="K96" s="27">
        <v>540</v>
      </c>
      <c r="L96" s="18">
        <f t="shared" si="13"/>
        <v>-0.30185185185185187</v>
      </c>
    </row>
    <row r="97" spans="2:12" s="10" customFormat="1">
      <c r="B97" s="13">
        <v>93</v>
      </c>
      <c r="C97" s="44" t="s">
        <v>99</v>
      </c>
      <c r="D97" s="14">
        <v>34028</v>
      </c>
      <c r="E97" s="14">
        <v>31604</v>
      </c>
      <c r="F97" s="15">
        <f t="shared" si="12"/>
        <v>7.6699152006075175E-2</v>
      </c>
      <c r="G97" s="14">
        <v>2082</v>
      </c>
      <c r="H97" s="14">
        <v>1555</v>
      </c>
      <c r="I97" s="15">
        <f t="shared" si="10"/>
        <v>0.33890675241157558</v>
      </c>
      <c r="J97" s="14">
        <v>1309</v>
      </c>
      <c r="K97" s="16">
        <v>947</v>
      </c>
      <c r="L97" s="18">
        <f t="shared" si="13"/>
        <v>0.38225976768743403</v>
      </c>
    </row>
    <row r="98" spans="2:12" s="10" customFormat="1">
      <c r="B98" s="13">
        <v>94</v>
      </c>
      <c r="C98" s="43" t="s">
        <v>100</v>
      </c>
      <c r="D98" s="14">
        <v>33610</v>
      </c>
      <c r="E98" s="14">
        <v>31369</v>
      </c>
      <c r="F98" s="15">
        <f t="shared" si="12"/>
        <v>7.1439956645095476E-2</v>
      </c>
      <c r="G98" s="14">
        <v>1813</v>
      </c>
      <c r="H98" s="14">
        <v>1837</v>
      </c>
      <c r="I98" s="15">
        <f t="shared" si="10"/>
        <v>-1.30647795318454E-2</v>
      </c>
      <c r="J98" s="14">
        <v>1673</v>
      </c>
      <c r="K98" s="14">
        <v>1403</v>
      </c>
      <c r="L98" s="18">
        <f t="shared" si="13"/>
        <v>0.19244476122594439</v>
      </c>
    </row>
    <row r="99" spans="2:12" s="10" customFormat="1">
      <c r="B99" s="13">
        <v>95</v>
      </c>
      <c r="C99" s="47" t="s">
        <v>101</v>
      </c>
      <c r="D99" s="14">
        <v>33328</v>
      </c>
      <c r="E99" s="14">
        <v>26053</v>
      </c>
      <c r="F99" s="15">
        <f t="shared" si="12"/>
        <v>0.27923847541549918</v>
      </c>
      <c r="G99" s="14">
        <v>1537</v>
      </c>
      <c r="H99" s="14">
        <v>1150</v>
      </c>
      <c r="I99" s="15">
        <f t="shared" si="10"/>
        <v>0.33652173913043476</v>
      </c>
      <c r="J99" s="14">
        <v>1156</v>
      </c>
      <c r="K99" s="14">
        <v>1283</v>
      </c>
      <c r="L99" s="18">
        <f t="shared" si="13"/>
        <v>-9.89867498051442E-2</v>
      </c>
    </row>
    <row r="100" spans="2:12" s="10" customFormat="1">
      <c r="B100" s="13">
        <v>96</v>
      </c>
      <c r="C100" s="44" t="s">
        <v>102</v>
      </c>
      <c r="D100" s="14">
        <v>33214</v>
      </c>
      <c r="E100" s="14">
        <v>38110</v>
      </c>
      <c r="F100" s="15">
        <f t="shared" si="12"/>
        <v>-0.12847021779060613</v>
      </c>
      <c r="G100" s="14">
        <v>1387</v>
      </c>
      <c r="H100" s="16">
        <v>601</v>
      </c>
      <c r="I100" s="15">
        <f t="shared" si="10"/>
        <v>1.3078202995008319</v>
      </c>
      <c r="J100" s="14">
        <v>1570</v>
      </c>
      <c r="K100" s="14">
        <v>1012</v>
      </c>
      <c r="L100" s="18">
        <f t="shared" si="13"/>
        <v>0.5513833992094862</v>
      </c>
    </row>
    <row r="101" spans="2:12" s="10" customFormat="1">
      <c r="B101" s="13">
        <v>97</v>
      </c>
      <c r="C101" s="44" t="s">
        <v>103</v>
      </c>
      <c r="D101" s="14">
        <v>31580</v>
      </c>
      <c r="E101" s="14">
        <v>30954</v>
      </c>
      <c r="F101" s="15">
        <f t="shared" si="12"/>
        <v>2.0223557536990372E-2</v>
      </c>
      <c r="G101" s="16">
        <v>576</v>
      </c>
      <c r="H101" s="16">
        <v>821</v>
      </c>
      <c r="I101" s="15">
        <f t="shared" si="10"/>
        <v>-0.2984165651644336</v>
      </c>
      <c r="J101" s="16">
        <v>411</v>
      </c>
      <c r="K101" s="16">
        <v>368</v>
      </c>
      <c r="L101" s="18">
        <f t="shared" si="13"/>
        <v>0.11684782608695653</v>
      </c>
    </row>
    <row r="102" spans="2:12" s="10" customFormat="1">
      <c r="B102" s="13">
        <v>98</v>
      </c>
      <c r="C102" s="43" t="s">
        <v>104</v>
      </c>
      <c r="D102" s="14">
        <v>31267</v>
      </c>
      <c r="E102" s="14">
        <v>29402</v>
      </c>
      <c r="F102" s="15">
        <f t="shared" si="12"/>
        <v>6.3431059111625054E-2</v>
      </c>
      <c r="G102" s="14">
        <v>4848</v>
      </c>
      <c r="H102" s="14">
        <v>3512</v>
      </c>
      <c r="I102" s="15">
        <f t="shared" si="10"/>
        <v>0.38041002277904329</v>
      </c>
      <c r="J102" s="14">
        <v>3659</v>
      </c>
      <c r="K102" s="14">
        <v>2118</v>
      </c>
      <c r="L102" s="18">
        <f t="shared" si="13"/>
        <v>0.72757318224740319</v>
      </c>
    </row>
    <row r="103" spans="2:12" s="10" customFormat="1">
      <c r="B103" s="13">
        <v>99</v>
      </c>
      <c r="C103" s="44" t="s">
        <v>105</v>
      </c>
      <c r="D103" s="14">
        <v>31263</v>
      </c>
      <c r="E103" s="14">
        <v>35225</v>
      </c>
      <c r="F103" s="15">
        <f t="shared" si="12"/>
        <v>-0.11247693399574166</v>
      </c>
      <c r="G103" s="16">
        <v>630</v>
      </c>
      <c r="H103" s="16">
        <v>931</v>
      </c>
      <c r="I103" s="15">
        <f t="shared" si="10"/>
        <v>-0.32330827067669171</v>
      </c>
      <c r="J103" s="16">
        <v>86</v>
      </c>
      <c r="K103" s="16">
        <v>194</v>
      </c>
      <c r="L103" s="18">
        <f t="shared" si="13"/>
        <v>-0.55670103092783507</v>
      </c>
    </row>
    <row r="104" spans="2:12" s="10" customFormat="1">
      <c r="B104" s="13">
        <v>100</v>
      </c>
      <c r="C104" s="43" t="s">
        <v>106</v>
      </c>
      <c r="D104" s="14">
        <v>29792</v>
      </c>
      <c r="E104" s="14">
        <v>19962</v>
      </c>
      <c r="F104" s="15">
        <f t="shared" si="12"/>
        <v>0.49243562769261595</v>
      </c>
      <c r="G104" s="16">
        <v>55</v>
      </c>
      <c r="H104" s="16">
        <v>40</v>
      </c>
      <c r="I104" s="15">
        <f t="shared" si="10"/>
        <v>0.375</v>
      </c>
      <c r="J104" s="16">
        <v>150</v>
      </c>
      <c r="K104" s="16">
        <v>173</v>
      </c>
      <c r="L104" s="18">
        <f t="shared" si="13"/>
        <v>-0.13294797687861271</v>
      </c>
    </row>
    <row r="105" spans="2:12" s="10" customFormat="1">
      <c r="B105" s="6">
        <v>101</v>
      </c>
      <c r="C105" s="48" t="s">
        <v>107</v>
      </c>
      <c r="D105" s="7">
        <v>28961</v>
      </c>
      <c r="E105" s="7">
        <v>25465</v>
      </c>
      <c r="F105" s="8">
        <f t="shared" si="12"/>
        <v>0.13728647162772434</v>
      </c>
      <c r="G105" s="7">
        <v>1288</v>
      </c>
      <c r="H105" s="7">
        <v>1175</v>
      </c>
      <c r="I105" s="8">
        <f t="shared" si="10"/>
        <v>9.6170212765957441E-2</v>
      </c>
      <c r="J105" s="11">
        <v>983</v>
      </c>
      <c r="K105" s="11">
        <v>916</v>
      </c>
      <c r="L105" s="12">
        <f t="shared" si="13"/>
        <v>7.3144104803493454E-2</v>
      </c>
    </row>
    <row r="106" spans="2:12" s="10" customFormat="1">
      <c r="B106" s="6">
        <v>102</v>
      </c>
      <c r="C106" s="42" t="s">
        <v>108</v>
      </c>
      <c r="D106" s="7">
        <v>27671</v>
      </c>
      <c r="E106" s="7">
        <v>27210</v>
      </c>
      <c r="F106" s="8">
        <f t="shared" si="12"/>
        <v>1.6942300624770305E-2</v>
      </c>
      <c r="G106" s="7">
        <v>2415</v>
      </c>
      <c r="H106" s="7">
        <v>2535</v>
      </c>
      <c r="I106" s="8">
        <f t="shared" si="10"/>
        <v>-4.7337278106508875E-2</v>
      </c>
      <c r="J106" s="7">
        <v>1758</v>
      </c>
      <c r="K106" s="7">
        <v>1730</v>
      </c>
      <c r="L106" s="12">
        <f t="shared" si="13"/>
        <v>1.6184971098265895E-2</v>
      </c>
    </row>
    <row r="107" spans="2:12" s="10" customFormat="1">
      <c r="B107" s="6">
        <v>103</v>
      </c>
      <c r="C107" s="45" t="s">
        <v>109</v>
      </c>
      <c r="D107" s="7">
        <v>27064</v>
      </c>
      <c r="E107" s="7">
        <v>25288</v>
      </c>
      <c r="F107" s="8">
        <f t="shared" si="12"/>
        <v>7.023093957608352E-2</v>
      </c>
      <c r="G107" s="11">
        <v>796</v>
      </c>
      <c r="H107" s="7">
        <v>1241</v>
      </c>
      <c r="I107" s="8">
        <f t="shared" si="10"/>
        <v>-0.35858178887993553</v>
      </c>
      <c r="J107" s="11">
        <v>411</v>
      </c>
      <c r="K107" s="11">
        <v>715</v>
      </c>
      <c r="L107" s="12">
        <f t="shared" si="13"/>
        <v>-0.42517482517482519</v>
      </c>
    </row>
    <row r="108" spans="2:12" s="10" customFormat="1">
      <c r="B108" s="6">
        <v>104</v>
      </c>
      <c r="C108" s="42" t="s">
        <v>110</v>
      </c>
      <c r="D108" s="7">
        <v>26995</v>
      </c>
      <c r="E108" s="7">
        <v>17418</v>
      </c>
      <c r="F108" s="8">
        <f t="shared" si="12"/>
        <v>0.54983350556895161</v>
      </c>
      <c r="G108" s="28">
        <v>-1828</v>
      </c>
      <c r="H108" s="28">
        <v>-1816</v>
      </c>
      <c r="I108" s="29" t="s">
        <v>62</v>
      </c>
      <c r="J108" s="28">
        <v>-3504</v>
      </c>
      <c r="K108" s="28">
        <v>-4967</v>
      </c>
      <c r="L108" s="25" t="s">
        <v>62</v>
      </c>
    </row>
    <row r="109" spans="2:12" s="10" customFormat="1">
      <c r="B109" s="6">
        <v>105</v>
      </c>
      <c r="C109" s="45" t="s">
        <v>111</v>
      </c>
      <c r="D109" s="7">
        <v>26613</v>
      </c>
      <c r="E109" s="7">
        <v>23291</v>
      </c>
      <c r="F109" s="8">
        <f t="shared" si="12"/>
        <v>0.14263020050663347</v>
      </c>
      <c r="G109" s="11">
        <v>958</v>
      </c>
      <c r="H109" s="11">
        <v>926</v>
      </c>
      <c r="I109" s="8">
        <f t="shared" ref="I109:I128" si="14">(G109-H109)/H109</f>
        <v>3.4557235421166309E-2</v>
      </c>
      <c r="J109" s="11">
        <v>514</v>
      </c>
      <c r="K109" s="11">
        <v>428</v>
      </c>
      <c r="L109" s="12">
        <f t="shared" ref="L109:L133" si="15">(J109-K109)/K109</f>
        <v>0.20093457943925233</v>
      </c>
    </row>
    <row r="110" spans="2:12" s="10" customFormat="1">
      <c r="B110" s="6">
        <v>106</v>
      </c>
      <c r="C110" s="42" t="s">
        <v>112</v>
      </c>
      <c r="D110" s="7">
        <v>26217</v>
      </c>
      <c r="E110" s="7">
        <v>24457</v>
      </c>
      <c r="F110" s="8">
        <f t="shared" si="12"/>
        <v>7.1963037167273175E-2</v>
      </c>
      <c r="G110" s="11">
        <v>449</v>
      </c>
      <c r="H110" s="11">
        <v>343</v>
      </c>
      <c r="I110" s="8">
        <f t="shared" si="14"/>
        <v>0.30903790087463556</v>
      </c>
      <c r="J110" s="11">
        <v>45</v>
      </c>
      <c r="K110" s="11">
        <v>165</v>
      </c>
      <c r="L110" s="12">
        <f t="shared" si="15"/>
        <v>-0.72727272727272729</v>
      </c>
    </row>
    <row r="111" spans="2:12" s="10" customFormat="1">
      <c r="B111" s="6">
        <v>107</v>
      </c>
      <c r="C111" s="42" t="s">
        <v>113</v>
      </c>
      <c r="D111" s="7">
        <v>26070</v>
      </c>
      <c r="E111" s="7">
        <v>24118</v>
      </c>
      <c r="F111" s="8">
        <f t="shared" si="12"/>
        <v>8.0935400945352023E-2</v>
      </c>
      <c r="G111" s="7">
        <v>1139</v>
      </c>
      <c r="H111" s="7">
        <v>1066</v>
      </c>
      <c r="I111" s="8">
        <f t="shared" si="14"/>
        <v>6.8480300187617263E-2</v>
      </c>
      <c r="J111" s="7">
        <v>1136</v>
      </c>
      <c r="K111" s="7">
        <v>1078</v>
      </c>
      <c r="L111" s="12">
        <f t="shared" si="15"/>
        <v>5.3803339517625233E-2</v>
      </c>
    </row>
    <row r="112" spans="2:12" s="10" customFormat="1">
      <c r="B112" s="6">
        <v>108</v>
      </c>
      <c r="C112" s="45" t="s">
        <v>114</v>
      </c>
      <c r="D112" s="7">
        <v>25828</v>
      </c>
      <c r="E112" s="7">
        <v>26401</v>
      </c>
      <c r="F112" s="8">
        <f t="shared" si="12"/>
        <v>-2.1703723343812733E-2</v>
      </c>
      <c r="G112" s="7">
        <v>2391</v>
      </c>
      <c r="H112" s="7">
        <v>1782</v>
      </c>
      <c r="I112" s="8">
        <f t="shared" si="14"/>
        <v>0.34175084175084175</v>
      </c>
      <c r="J112" s="7">
        <v>1202</v>
      </c>
      <c r="K112" s="11">
        <v>885</v>
      </c>
      <c r="L112" s="12">
        <f t="shared" si="15"/>
        <v>0.35819209039548022</v>
      </c>
    </row>
    <row r="113" spans="2:12" s="10" customFormat="1">
      <c r="B113" s="6">
        <v>109</v>
      </c>
      <c r="C113" s="45" t="s">
        <v>115</v>
      </c>
      <c r="D113" s="7">
        <v>25237</v>
      </c>
      <c r="E113" s="7">
        <v>25231</v>
      </c>
      <c r="F113" s="24">
        <f>(D113-E113)/E113*100</f>
        <v>2.378027030240577E-2</v>
      </c>
      <c r="G113" s="7">
        <v>1130</v>
      </c>
      <c r="H113" s="11">
        <v>771</v>
      </c>
      <c r="I113" s="8">
        <f t="shared" si="14"/>
        <v>0.46562905317769132</v>
      </c>
      <c r="J113" s="7">
        <v>1015</v>
      </c>
      <c r="K113" s="11">
        <v>786</v>
      </c>
      <c r="L113" s="12">
        <f t="shared" si="15"/>
        <v>0.29134860050890588</v>
      </c>
    </row>
    <row r="114" spans="2:12" s="10" customFormat="1">
      <c r="B114" s="6">
        <v>110</v>
      </c>
      <c r="C114" s="42" t="s">
        <v>116</v>
      </c>
      <c r="D114" s="7">
        <v>24270</v>
      </c>
      <c r="E114" s="7">
        <v>29333</v>
      </c>
      <c r="F114" s="8">
        <f t="shared" ref="F114:F131" si="16">(D114-E114)/E114</f>
        <v>-0.17260423413902432</v>
      </c>
      <c r="G114" s="7">
        <v>1260</v>
      </c>
      <c r="H114" s="7">
        <v>1192</v>
      </c>
      <c r="I114" s="8">
        <f t="shared" si="14"/>
        <v>5.7046979865771813E-2</v>
      </c>
      <c r="J114" s="11">
        <v>498</v>
      </c>
      <c r="K114" s="11">
        <v>626</v>
      </c>
      <c r="L114" s="12">
        <f t="shared" si="15"/>
        <v>-0.20447284345047922</v>
      </c>
    </row>
    <row r="115" spans="2:12" s="10" customFormat="1">
      <c r="B115" s="13">
        <v>111</v>
      </c>
      <c r="C115" s="43" t="s">
        <v>117</v>
      </c>
      <c r="D115" s="14">
        <v>23781</v>
      </c>
      <c r="E115" s="14">
        <v>23088</v>
      </c>
      <c r="F115" s="15">
        <f t="shared" si="16"/>
        <v>3.0015592515592517E-2</v>
      </c>
      <c r="G115" s="14">
        <v>4360</v>
      </c>
      <c r="H115" s="14">
        <v>4281</v>
      </c>
      <c r="I115" s="15">
        <f t="shared" si="14"/>
        <v>1.8453632328895117E-2</v>
      </c>
      <c r="J115" s="14">
        <v>7993</v>
      </c>
      <c r="K115" s="14">
        <v>7351</v>
      </c>
      <c r="L115" s="18">
        <f t="shared" si="15"/>
        <v>8.7335056454904095E-2</v>
      </c>
    </row>
    <row r="116" spans="2:12" s="10" customFormat="1">
      <c r="B116" s="13">
        <v>112</v>
      </c>
      <c r="C116" s="43" t="s">
        <v>118</v>
      </c>
      <c r="D116" s="14">
        <v>22751</v>
      </c>
      <c r="E116" s="14">
        <v>17797</v>
      </c>
      <c r="F116" s="15">
        <f t="shared" si="16"/>
        <v>0.27836152160476485</v>
      </c>
      <c r="G116" s="16">
        <v>359</v>
      </c>
      <c r="H116" s="16">
        <v>156</v>
      </c>
      <c r="I116" s="15">
        <f t="shared" si="14"/>
        <v>1.3012820512820513</v>
      </c>
      <c r="J116" s="16">
        <v>77</v>
      </c>
      <c r="K116" s="14">
        <v>34</v>
      </c>
      <c r="L116" s="18">
        <f t="shared" si="15"/>
        <v>1.2647058823529411</v>
      </c>
    </row>
    <row r="117" spans="2:12" s="10" customFormat="1">
      <c r="B117" s="13">
        <v>113</v>
      </c>
      <c r="C117" s="47" t="s">
        <v>119</v>
      </c>
      <c r="D117" s="14">
        <v>22200</v>
      </c>
      <c r="E117" s="14">
        <v>19796</v>
      </c>
      <c r="F117" s="15">
        <f t="shared" si="16"/>
        <v>0.12143867447969287</v>
      </c>
      <c r="G117" s="16">
        <v>639</v>
      </c>
      <c r="H117" s="16">
        <v>791</v>
      </c>
      <c r="I117" s="15">
        <f t="shared" si="14"/>
        <v>-0.19216182048040456</v>
      </c>
      <c r="J117" s="16">
        <v>138</v>
      </c>
      <c r="K117" s="16">
        <v>160</v>
      </c>
      <c r="L117" s="18">
        <f t="shared" si="15"/>
        <v>-0.13750000000000001</v>
      </c>
    </row>
    <row r="118" spans="2:12" s="10" customFormat="1">
      <c r="B118" s="13">
        <v>114</v>
      </c>
      <c r="C118" s="43" t="s">
        <v>120</v>
      </c>
      <c r="D118" s="14">
        <v>21559</v>
      </c>
      <c r="E118" s="14">
        <v>16063</v>
      </c>
      <c r="F118" s="15">
        <f t="shared" si="16"/>
        <v>0.34215277345452283</v>
      </c>
      <c r="G118" s="16">
        <v>703</v>
      </c>
      <c r="H118" s="14">
        <v>1017</v>
      </c>
      <c r="I118" s="15">
        <f t="shared" si="14"/>
        <v>-0.30875122910521141</v>
      </c>
      <c r="J118" s="16">
        <v>125</v>
      </c>
      <c r="K118" s="16">
        <v>597</v>
      </c>
      <c r="L118" s="18">
        <f t="shared" si="15"/>
        <v>-0.79061976549413737</v>
      </c>
    </row>
    <row r="119" spans="2:12" s="10" customFormat="1">
      <c r="B119" s="13">
        <v>115</v>
      </c>
      <c r="C119" s="44" t="s">
        <v>121</v>
      </c>
      <c r="D119" s="14">
        <v>21328</v>
      </c>
      <c r="E119" s="14">
        <v>21276</v>
      </c>
      <c r="F119" s="15">
        <f t="shared" si="16"/>
        <v>2.4440684339161497E-3</v>
      </c>
      <c r="G119" s="14">
        <v>2119</v>
      </c>
      <c r="H119" s="14">
        <v>1798</v>
      </c>
      <c r="I119" s="15">
        <f t="shared" si="14"/>
        <v>0.17853170189098999</v>
      </c>
      <c r="J119" s="14">
        <v>1634</v>
      </c>
      <c r="K119" s="14">
        <v>1519</v>
      </c>
      <c r="L119" s="18">
        <f t="shared" si="15"/>
        <v>7.570770243581304E-2</v>
      </c>
    </row>
    <row r="120" spans="2:12" s="10" customFormat="1">
      <c r="B120" s="13">
        <v>116</v>
      </c>
      <c r="C120" s="44" t="s">
        <v>122</v>
      </c>
      <c r="D120" s="14">
        <v>21259</v>
      </c>
      <c r="E120" s="14">
        <v>20052</v>
      </c>
      <c r="F120" s="15">
        <f t="shared" si="16"/>
        <v>6.0193496908039101E-2</v>
      </c>
      <c r="G120" s="16">
        <v>767</v>
      </c>
      <c r="H120" s="14">
        <v>1099</v>
      </c>
      <c r="I120" s="15">
        <f t="shared" si="14"/>
        <v>-0.30209281164695179</v>
      </c>
      <c r="J120" s="16">
        <v>942</v>
      </c>
      <c r="K120" s="14">
        <v>1103</v>
      </c>
      <c r="L120" s="18">
        <f t="shared" si="15"/>
        <v>-0.14596554850407978</v>
      </c>
    </row>
    <row r="121" spans="2:12" s="10" customFormat="1">
      <c r="B121" s="13">
        <v>117</v>
      </c>
      <c r="C121" s="44" t="s">
        <v>123</v>
      </c>
      <c r="D121" s="14">
        <v>21045</v>
      </c>
      <c r="E121" s="14">
        <v>19949</v>
      </c>
      <c r="F121" s="15">
        <f t="shared" si="16"/>
        <v>5.4940097247982357E-2</v>
      </c>
      <c r="G121" s="14">
        <v>2430</v>
      </c>
      <c r="H121" s="14">
        <v>2416</v>
      </c>
      <c r="I121" s="15">
        <f t="shared" si="14"/>
        <v>5.794701986754967E-3</v>
      </c>
      <c r="J121" s="14">
        <v>1963</v>
      </c>
      <c r="K121" s="14">
        <v>1888</v>
      </c>
      <c r="L121" s="18">
        <f t="shared" si="15"/>
        <v>3.9724576271186439E-2</v>
      </c>
    </row>
    <row r="122" spans="2:12" s="10" customFormat="1">
      <c r="B122" s="13">
        <v>118</v>
      </c>
      <c r="C122" s="44" t="s">
        <v>124</v>
      </c>
      <c r="D122" s="14">
        <v>20557</v>
      </c>
      <c r="E122" s="14">
        <v>19059</v>
      </c>
      <c r="F122" s="15">
        <f t="shared" si="16"/>
        <v>7.8598037672490684E-2</v>
      </c>
      <c r="G122" s="16">
        <v>494</v>
      </c>
      <c r="H122" s="16">
        <v>131</v>
      </c>
      <c r="I122" s="15">
        <f t="shared" si="14"/>
        <v>2.7709923664122136</v>
      </c>
      <c r="J122" s="16">
        <v>194</v>
      </c>
      <c r="K122" s="17">
        <v>122</v>
      </c>
      <c r="L122" s="18">
        <f t="shared" si="15"/>
        <v>0.5901639344262295</v>
      </c>
    </row>
    <row r="123" spans="2:12" s="10" customFormat="1">
      <c r="B123" s="13">
        <v>119</v>
      </c>
      <c r="C123" s="43" t="s">
        <v>125</v>
      </c>
      <c r="D123" s="14">
        <v>20085</v>
      </c>
      <c r="E123" s="14">
        <v>26384</v>
      </c>
      <c r="F123" s="15">
        <f t="shared" si="16"/>
        <v>-0.23874317768344452</v>
      </c>
      <c r="G123" s="14">
        <v>2490</v>
      </c>
      <c r="H123" s="14">
        <v>1744</v>
      </c>
      <c r="I123" s="15">
        <f t="shared" si="14"/>
        <v>0.42775229357798167</v>
      </c>
      <c r="J123" s="14">
        <v>1936</v>
      </c>
      <c r="K123" s="14">
        <v>1105</v>
      </c>
      <c r="L123" s="18">
        <f t="shared" si="15"/>
        <v>0.75203619909502262</v>
      </c>
    </row>
    <row r="124" spans="2:12" s="10" customFormat="1">
      <c r="B124" s="13">
        <v>120</v>
      </c>
      <c r="C124" s="43" t="s">
        <v>126</v>
      </c>
      <c r="D124" s="14">
        <v>19385</v>
      </c>
      <c r="E124" s="14">
        <v>21828</v>
      </c>
      <c r="F124" s="15">
        <f t="shared" si="16"/>
        <v>-0.11192046912222833</v>
      </c>
      <c r="G124" s="14">
        <v>1762</v>
      </c>
      <c r="H124" s="14">
        <v>1087</v>
      </c>
      <c r="I124" s="15">
        <f t="shared" si="14"/>
        <v>0.6209751609935602</v>
      </c>
      <c r="J124" s="14">
        <v>1231</v>
      </c>
      <c r="K124" s="16">
        <v>679</v>
      </c>
      <c r="L124" s="18">
        <f t="shared" si="15"/>
        <v>0.81296023564064801</v>
      </c>
    </row>
    <row r="125" spans="2:12" s="10" customFormat="1">
      <c r="B125" s="6">
        <v>121</v>
      </c>
      <c r="C125" s="45" t="s">
        <v>127</v>
      </c>
      <c r="D125" s="7">
        <v>19352</v>
      </c>
      <c r="E125" s="7">
        <v>17673</v>
      </c>
      <c r="F125" s="8">
        <f t="shared" si="16"/>
        <v>9.5003677926780966E-2</v>
      </c>
      <c r="G125" s="11">
        <v>591</v>
      </c>
      <c r="H125" s="11">
        <v>332</v>
      </c>
      <c r="I125" s="8">
        <f t="shared" si="14"/>
        <v>0.78012048192771088</v>
      </c>
      <c r="J125" s="11">
        <v>462</v>
      </c>
      <c r="K125" s="11">
        <v>258</v>
      </c>
      <c r="L125" s="12">
        <f t="shared" si="15"/>
        <v>0.79069767441860461</v>
      </c>
    </row>
    <row r="126" spans="2:12" s="10" customFormat="1">
      <c r="B126" s="6">
        <v>122</v>
      </c>
      <c r="C126" s="42" t="s">
        <v>128</v>
      </c>
      <c r="D126" s="7">
        <v>19013</v>
      </c>
      <c r="E126" s="7">
        <v>23774</v>
      </c>
      <c r="F126" s="8">
        <f t="shared" si="16"/>
        <v>-0.20026078909733322</v>
      </c>
      <c r="G126" s="7">
        <v>2539</v>
      </c>
      <c r="H126" s="7">
        <v>2300</v>
      </c>
      <c r="I126" s="8">
        <f t="shared" si="14"/>
        <v>0.10391304347826087</v>
      </c>
      <c r="J126" s="7">
        <v>2081</v>
      </c>
      <c r="K126" s="7">
        <v>2882</v>
      </c>
      <c r="L126" s="12">
        <f t="shared" si="15"/>
        <v>-0.2779319916724497</v>
      </c>
    </row>
    <row r="127" spans="2:12" s="10" customFormat="1">
      <c r="B127" s="6">
        <v>123</v>
      </c>
      <c r="C127" s="42" t="s">
        <v>129</v>
      </c>
      <c r="D127" s="7">
        <v>18490</v>
      </c>
      <c r="E127" s="7">
        <v>17370</v>
      </c>
      <c r="F127" s="8">
        <f t="shared" si="16"/>
        <v>6.44789867587795E-2</v>
      </c>
      <c r="G127" s="11">
        <v>522</v>
      </c>
      <c r="H127" s="11">
        <v>299</v>
      </c>
      <c r="I127" s="8">
        <f t="shared" si="14"/>
        <v>0.74581939799331098</v>
      </c>
      <c r="J127" s="11">
        <v>370</v>
      </c>
      <c r="K127" s="11">
        <v>195</v>
      </c>
      <c r="L127" s="12">
        <f t="shared" si="15"/>
        <v>0.89743589743589747</v>
      </c>
    </row>
    <row r="128" spans="2:12" s="10" customFormat="1">
      <c r="B128" s="6">
        <v>124</v>
      </c>
      <c r="C128" s="45" t="s">
        <v>130</v>
      </c>
      <c r="D128" s="7">
        <v>16050</v>
      </c>
      <c r="E128" s="7">
        <v>15758</v>
      </c>
      <c r="F128" s="8">
        <f t="shared" si="16"/>
        <v>1.8530270338875492E-2</v>
      </c>
      <c r="G128" s="11">
        <v>320</v>
      </c>
      <c r="H128" s="11">
        <v>355</v>
      </c>
      <c r="I128" s="8">
        <f t="shared" si="14"/>
        <v>-9.8591549295774641E-2</v>
      </c>
      <c r="J128" s="11">
        <v>120</v>
      </c>
      <c r="K128" s="11">
        <v>384</v>
      </c>
      <c r="L128" s="12">
        <f t="shared" si="15"/>
        <v>-0.6875</v>
      </c>
    </row>
    <row r="129" spans="2:12" s="10" customFormat="1">
      <c r="B129" s="6">
        <v>125</v>
      </c>
      <c r="C129" s="42" t="s">
        <v>131</v>
      </c>
      <c r="D129" s="7">
        <v>14700</v>
      </c>
      <c r="E129" s="7">
        <v>17824</v>
      </c>
      <c r="F129" s="8">
        <f t="shared" si="16"/>
        <v>-0.1752692998204668</v>
      </c>
      <c r="G129" s="28">
        <v>-1440</v>
      </c>
      <c r="H129" s="28">
        <v>-1882</v>
      </c>
      <c r="I129" s="29" t="s">
        <v>62</v>
      </c>
      <c r="J129" s="7">
        <v>4473</v>
      </c>
      <c r="K129" s="7">
        <v>4346</v>
      </c>
      <c r="L129" s="12">
        <f t="shared" si="15"/>
        <v>2.9222273354809019E-2</v>
      </c>
    </row>
    <row r="130" spans="2:12" s="10" customFormat="1">
      <c r="B130" s="6">
        <v>126</v>
      </c>
      <c r="C130" s="45" t="s">
        <v>132</v>
      </c>
      <c r="D130" s="7">
        <v>14514</v>
      </c>
      <c r="E130" s="7">
        <v>18162</v>
      </c>
      <c r="F130" s="8">
        <f t="shared" si="16"/>
        <v>-0.20085893624050213</v>
      </c>
      <c r="G130" s="7">
        <v>1907</v>
      </c>
      <c r="H130" s="7">
        <v>2487</v>
      </c>
      <c r="I130" s="8">
        <f>(G130-H130)/H130</f>
        <v>-0.23321270607157218</v>
      </c>
      <c r="J130" s="11">
        <v>972</v>
      </c>
      <c r="K130" s="7">
        <v>1430</v>
      </c>
      <c r="L130" s="12">
        <f t="shared" si="15"/>
        <v>-0.32027972027972029</v>
      </c>
    </row>
    <row r="131" spans="2:12" s="10" customFormat="1">
      <c r="B131" s="6">
        <v>127</v>
      </c>
      <c r="C131" s="45" t="s">
        <v>133</v>
      </c>
      <c r="D131" s="7">
        <v>11502</v>
      </c>
      <c r="E131" s="7">
        <v>14157</v>
      </c>
      <c r="F131" s="8">
        <f t="shared" si="16"/>
        <v>-0.18753973299427845</v>
      </c>
      <c r="G131" s="11">
        <v>528</v>
      </c>
      <c r="H131" s="11">
        <v>395</v>
      </c>
      <c r="I131" s="21" t="s">
        <v>18</v>
      </c>
      <c r="J131" s="11">
        <v>247</v>
      </c>
      <c r="K131" s="11">
        <v>118</v>
      </c>
      <c r="L131" s="12">
        <f t="shared" si="15"/>
        <v>1.0932203389830508</v>
      </c>
    </row>
    <row r="132" spans="2:12" s="10" customFormat="1">
      <c r="B132" s="6">
        <v>128</v>
      </c>
      <c r="C132" s="45" t="s">
        <v>134</v>
      </c>
      <c r="D132" s="7">
        <v>11376</v>
      </c>
      <c r="E132" s="7">
        <v>9697</v>
      </c>
      <c r="F132" s="24">
        <f>(D132-E132)/E132*100</f>
        <v>17.314633391770652</v>
      </c>
      <c r="G132" s="11">
        <v>44</v>
      </c>
      <c r="H132" s="11">
        <v>-16</v>
      </c>
      <c r="I132" s="21" t="s">
        <v>18</v>
      </c>
      <c r="J132" s="11">
        <v>25</v>
      </c>
      <c r="K132" s="11">
        <v>15</v>
      </c>
      <c r="L132" s="12">
        <f t="shared" si="15"/>
        <v>0.66666666666666663</v>
      </c>
    </row>
    <row r="133" spans="2:12" s="10" customFormat="1" ht="12" thickBot="1">
      <c r="B133" s="30">
        <v>129</v>
      </c>
      <c r="C133" s="49" t="s">
        <v>135</v>
      </c>
      <c r="D133" s="31">
        <v>10304</v>
      </c>
      <c r="E133" s="31">
        <v>9147</v>
      </c>
      <c r="F133" s="32">
        <f>(D133-E133)/E133</f>
        <v>0.12648955941838855</v>
      </c>
      <c r="G133" s="31">
        <v>1467</v>
      </c>
      <c r="H133" s="31">
        <v>1307</v>
      </c>
      <c r="I133" s="32">
        <f>(G133-H133)/H133</f>
        <v>0.12241775057383321</v>
      </c>
      <c r="J133" s="31">
        <v>1199</v>
      </c>
      <c r="K133" s="31">
        <v>1520</v>
      </c>
      <c r="L133" s="33">
        <f t="shared" si="15"/>
        <v>-0.21118421052631578</v>
      </c>
    </row>
    <row r="134" spans="2:12" s="57" customFormat="1" ht="22.5" customHeight="1" thickBot="1">
      <c r="B134" s="59" t="s">
        <v>136</v>
      </c>
      <c r="C134" s="60"/>
      <c r="D134" s="53">
        <f ca="1">SUM(D5:D135)</f>
        <v>17998605</v>
      </c>
      <c r="E134" s="53">
        <f ca="1">SUM(E5:E135)</f>
        <v>15990677</v>
      </c>
      <c r="F134" s="54">
        <f ca="1">(D134-E134)/E134</f>
        <v>0.12556866729282318</v>
      </c>
      <c r="G134" s="55">
        <f ca="1">SUM(G5:G135)</f>
        <v>389436</v>
      </c>
      <c r="H134" s="55">
        <f ca="1">SUM(H5:H135)</f>
        <v>339313</v>
      </c>
      <c r="I134" s="54">
        <f ca="1">(G134-H134)/H134</f>
        <v>0.14771906764550724</v>
      </c>
      <c r="J134" s="55">
        <f ca="1">SUM(J5:J135)</f>
        <v>276997</v>
      </c>
      <c r="K134" s="55">
        <f ca="1">SUM(K5:K135)</f>
        <v>242157</v>
      </c>
      <c r="L134" s="56">
        <f t="shared" ref="L134" ca="1" si="17">(J134-K134)/K134</f>
        <v>0.14387360266273533</v>
      </c>
    </row>
    <row r="135" spans="2:12" s="39" customFormat="1">
      <c r="B135" s="34"/>
      <c r="C135" s="50"/>
      <c r="D135" s="35"/>
      <c r="E135" s="35"/>
      <c r="F135" s="36"/>
      <c r="G135" s="37"/>
      <c r="H135" s="37"/>
      <c r="I135" s="36"/>
      <c r="J135" s="37"/>
      <c r="K135" s="37"/>
      <c r="L135" s="38"/>
    </row>
    <row r="136" spans="2:12">
      <c r="C136" s="62" t="s">
        <v>142</v>
      </c>
      <c r="D136" s="63"/>
      <c r="E136" s="63"/>
      <c r="F136" s="63"/>
      <c r="G136" s="63"/>
      <c r="H136" s="63"/>
      <c r="I136" s="63"/>
      <c r="J136" s="63"/>
      <c r="K136" s="63"/>
      <c r="L136" s="64"/>
    </row>
  </sheetData>
  <mergeCells count="9">
    <mergeCell ref="B3:B4"/>
    <mergeCell ref="B134:C134"/>
    <mergeCell ref="B1:L1"/>
    <mergeCell ref="C136:L136"/>
    <mergeCell ref="J2:L2"/>
    <mergeCell ref="C3:C4"/>
    <mergeCell ref="D3:F3"/>
    <mergeCell ref="G3:I3"/>
    <mergeCell ref="J3:L3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약사신문</dc:creator>
  <cp:lastModifiedBy>Windows User</cp:lastModifiedBy>
  <dcterms:created xsi:type="dcterms:W3CDTF">2017-04-13T09:25:25Z</dcterms:created>
  <dcterms:modified xsi:type="dcterms:W3CDTF">2017-04-14T01:04:34Z</dcterms:modified>
</cp:coreProperties>
</file>